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Andrew Personal\Andrew 'Personal' Files\2018 Personal Files\TOSBOT\"/>
    </mc:Choice>
  </mc:AlternateContent>
  <xr:revisionPtr revIDLastSave="0" documentId="8_{F177C42A-A1A9-4EED-AD9C-D4105336EE16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HTOv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2" i="1" l="1"/>
  <c r="M340" i="1"/>
  <c r="M342" i="1"/>
  <c r="J340" i="1"/>
  <c r="K339" i="1"/>
  <c r="K338" i="1"/>
  <c r="H338" i="1"/>
  <c r="I338" i="1"/>
  <c r="J338" i="1"/>
  <c r="K337" i="1" l="1"/>
  <c r="K4" i="1" l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" i="1"/>
  <c r="M341" i="1"/>
  <c r="O341" i="1" s="1"/>
  <c r="O343" i="1" s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L4" i="1"/>
  <c r="L3" i="1"/>
  <c r="L10" i="1"/>
  <c r="M343" i="1"/>
</calcChain>
</file>

<file path=xl/sharedStrings.xml><?xml version="1.0" encoding="utf-8"?>
<sst xmlns="http://schemas.openxmlformats.org/spreadsheetml/2006/main" count="1756" uniqueCount="458">
  <si>
    <t>Date</t>
  </si>
  <si>
    <t>Match</t>
  </si>
  <si>
    <t>Score</t>
  </si>
  <si>
    <t>Trade</t>
  </si>
  <si>
    <t>Goal Time</t>
  </si>
  <si>
    <t>Final Score</t>
  </si>
  <si>
    <t>2nd H Goals</t>
  </si>
  <si>
    <t>Outcome</t>
  </si>
  <si>
    <t>1 - 0</t>
  </si>
  <si>
    <t>Overs</t>
  </si>
  <si>
    <t>3-0</t>
  </si>
  <si>
    <t>Win</t>
  </si>
  <si>
    <t>0 - 1</t>
  </si>
  <si>
    <t>1-2</t>
  </si>
  <si>
    <t>1-1</t>
  </si>
  <si>
    <t>Lose</t>
  </si>
  <si>
    <t>TOP Oss v Jong Utrecht</t>
  </si>
  <si>
    <t>2-1</t>
  </si>
  <si>
    <t>2 - 0</t>
  </si>
  <si>
    <t>5-0</t>
  </si>
  <si>
    <t>4-0</t>
  </si>
  <si>
    <t>1-0</t>
  </si>
  <si>
    <t>1-3</t>
  </si>
  <si>
    <t>3-1</t>
  </si>
  <si>
    <t>2-2</t>
  </si>
  <si>
    <t>2-0</t>
  </si>
  <si>
    <t>0-3</t>
  </si>
  <si>
    <t>Den Bosch v Dordrecht</t>
  </si>
  <si>
    <t>Jong AZ Alkmaar v Jong Utrecht</t>
  </si>
  <si>
    <t>Sparta Rotterdam v Cambuur</t>
  </si>
  <si>
    <t>Ismaily SC v Pyramids FC</t>
  </si>
  <si>
    <t>Norrby IF v Orgryte</t>
  </si>
  <si>
    <t>0-1</t>
  </si>
  <si>
    <t>FC Eindhoven v Volendam</t>
  </si>
  <si>
    <t>Holstein Kiel v FC Koln</t>
  </si>
  <si>
    <t>West Ham v Tottenham</t>
  </si>
  <si>
    <t>Excelsior v Vitesse</t>
  </si>
  <si>
    <t>genk v Eupen</t>
  </si>
  <si>
    <t>Tallinna Kalev II v Flora Tallinn II</t>
  </si>
  <si>
    <t>Viborg v Silkeborg</t>
  </si>
  <si>
    <t>Nykobing FC v Fredericia</t>
  </si>
  <si>
    <t>FC Wil v Chiasso</t>
  </si>
  <si>
    <t>Fortuna Sittard v De Graafschap</t>
  </si>
  <si>
    <t>Austria Vienna v Sturm Graz</t>
  </si>
  <si>
    <t>Lokomotiva v Hajduk Split</t>
  </si>
  <si>
    <t>Minnesota Utd v LA Galaxy</t>
  </si>
  <si>
    <t>Houston Dynamo v Seattle</t>
  </si>
  <si>
    <t>2-3</t>
  </si>
  <si>
    <t>Hammarby v IFK Goteborg</t>
  </si>
  <si>
    <t>Ingolstadt v Union Berlin</t>
  </si>
  <si>
    <t>Austria Vienna II v WSG Wattens</t>
  </si>
  <si>
    <t xml:space="preserve"> Erzgebirge v Holstein Kiel</t>
  </si>
  <si>
    <t>Osters v Landskrona</t>
  </si>
  <si>
    <t>Pogon Szczecin v Wisla Plock</t>
  </si>
  <si>
    <t>ADO Den Haag v Groningen</t>
  </si>
  <si>
    <t>PSV v VVV</t>
  </si>
  <si>
    <t>Lokeren v KV Kortrijk</t>
  </si>
  <si>
    <t>St Pauli v SV Sandhausen</t>
  </si>
  <si>
    <t>Liga FK Jablonec v Slovack</t>
  </si>
  <si>
    <t>Napoli v Sassuolo</t>
  </si>
  <si>
    <t>Botosani v Dinamo Bucharest</t>
  </si>
  <si>
    <t>Farul Constanta v Uni Cluj</t>
  </si>
  <si>
    <t>Chiasso v Lausanne</t>
  </si>
  <si>
    <t>Fremad Amager v Hvidovre</t>
  </si>
  <si>
    <t>Randers v Sonderjyske</t>
  </si>
  <si>
    <t>OVERS</t>
  </si>
  <si>
    <t>Brommapojkarna v IFK Goteborg</t>
  </si>
  <si>
    <t>Dinamo Bucharest v Dunarea Calarasi</t>
  </si>
  <si>
    <t>Tallinna Kalev II v FC Maardu</t>
  </si>
  <si>
    <t>SV Darmstadt v Greuther Furth</t>
  </si>
  <si>
    <t>27/20/2018</t>
  </si>
  <si>
    <t>Jong PSV v Dordrecht</t>
  </si>
  <si>
    <t>Emmen v VVV</t>
  </si>
  <si>
    <t>0-2</t>
  </si>
  <si>
    <t>ACS Energeticianul v FC Academica Clinceni</t>
  </si>
  <si>
    <t>Guangzhou R&amp;F v Tianjin Quanjian</t>
  </si>
  <si>
    <t>0 - 2</t>
  </si>
  <si>
    <t>riglav v NK Celje</t>
  </si>
  <si>
    <t>Cercle Brugge v KV Kortrijk</t>
  </si>
  <si>
    <t>Zwolle v Heracles</t>
  </si>
  <si>
    <t>Ajax v Feyenoord</t>
  </si>
  <si>
    <t>Malatyaspor v Galatasaray</t>
  </si>
  <si>
    <t>Barcelona v Real Madrid</t>
  </si>
  <si>
    <t>Falkenbergs v Varnamo</t>
  </si>
  <si>
    <t>2-6</t>
  </si>
  <si>
    <t>5-1</t>
  </si>
  <si>
    <t>Allsvenskan AIK v Malmo FF</t>
  </si>
  <si>
    <t>AC Milan v Genoa</t>
  </si>
  <si>
    <t>Keila JK v Nomme Kalju II</t>
  </si>
  <si>
    <t>Guizhou HF Zhicheng v Guangzhou R&amp;F</t>
  </si>
  <si>
    <t xml:space="preserve"> FCI Levadia Tallinn II v Tallinna Kalev II</t>
  </si>
  <si>
    <t>Galatasaray v Fenerbahce</t>
  </si>
  <si>
    <t>TSW Pegasus v Southern District</t>
  </si>
  <si>
    <t>Duisburg v Paderborn</t>
  </si>
  <si>
    <t>Breda v Heracles</t>
  </si>
  <si>
    <t>Cercle Brugge v Mouscron</t>
  </si>
  <si>
    <t>Heerenveen v Emmen</t>
  </si>
  <si>
    <t>Helsingor v Silkeborg</t>
  </si>
  <si>
    <t>Standard v Antwerp</t>
  </si>
  <si>
    <t>Norrkoping v Orebro</t>
  </si>
  <si>
    <t>Bologna v Atalanta</t>
  </si>
  <si>
    <t>3-2</t>
  </si>
  <si>
    <t>Suwon Bluewings v Ulsan Hyundai</t>
  </si>
  <si>
    <t>Newcastle Jets v Sydney FC</t>
  </si>
  <si>
    <t>Groningen v Heerenveen</t>
  </si>
  <si>
    <t>Atalanta v Inter</t>
  </si>
  <si>
    <t>3-3</t>
  </si>
  <si>
    <t>4-1</t>
  </si>
  <si>
    <t xml:space="preserve"> Jong PSV v Jong AZ Alkmaar</t>
  </si>
  <si>
    <t>Liga Rudar v Olimpija</t>
  </si>
  <si>
    <t>Pyramids v Misr El Makasa</t>
  </si>
  <si>
    <t>Ajax v MVV Maastricht</t>
  </si>
  <si>
    <t>CS Aerostar Bacau v Sportul Snagov</t>
  </si>
  <si>
    <t>Banik Sokolov v Vitkovice</t>
  </si>
  <si>
    <t>Concordia Chiajna v CFR Cluj</t>
  </si>
  <si>
    <t>Waasland-Beveren v Mouscron</t>
  </si>
  <si>
    <t xml:space="preserve"> Inter v Frosinone</t>
  </si>
  <si>
    <t xml:space="preserve"> PSV v Heerenveen</t>
  </si>
  <si>
    <t>Prva Liga Triglav v Domzale</t>
  </si>
  <si>
    <t>Sion v Thun</t>
  </si>
  <si>
    <t>Luzern v FC Basel</t>
  </si>
  <si>
    <t>Al Ittihad (EGY) v El Geish</t>
  </si>
  <si>
    <t>Voluntari v Viitorul Constanta</t>
  </si>
  <si>
    <t>1-4</t>
  </si>
  <si>
    <t>Dordrecht v Waalwijk</t>
  </si>
  <si>
    <t>MVV Maastricht v Jong AZ Alkmaar</t>
  </si>
  <si>
    <t>Sportul Snagov v ACS Petrolul 52</t>
  </si>
  <si>
    <t xml:space="preserve"> FC Koln v Greuther Furth</t>
  </si>
  <si>
    <t>Antalyaspor v Goztepe</t>
  </si>
  <si>
    <t>OB v Vendsyssel FF</t>
  </si>
  <si>
    <t>Kriens v Winterthur</t>
  </si>
  <si>
    <t>Charleroi v Cercle Brugge</t>
  </si>
  <si>
    <t>Vitesse v Emmen</t>
  </si>
  <si>
    <t>De Graafschap v Zwolle</t>
  </si>
  <si>
    <t>Heerenveen v Fortuna Sittard</t>
  </si>
  <si>
    <t>FC Basel v Young Boys</t>
  </si>
  <si>
    <t>Liga Chaves v Guimaraes</t>
  </si>
  <si>
    <t>Besiktas v Galatasaray</t>
  </si>
  <si>
    <t>5-2</t>
  </si>
  <si>
    <t>Jong Utrecht v Den Bosch</t>
  </si>
  <si>
    <t>Watford v Man City</t>
  </si>
  <si>
    <t>Feyenoord v VVV</t>
  </si>
  <si>
    <t>Fortuna Sittard v AZ Alkmaar</t>
  </si>
  <si>
    <t>Hamburg v Paderborn</t>
  </si>
  <si>
    <t>Roda JC v Dordrecht</t>
  </si>
  <si>
    <t>Go Ahead Eagles v Helmond Sport</t>
  </si>
  <si>
    <t>Waalwijk v MVV Maastrich</t>
  </si>
  <si>
    <t xml:space="preserve"> Jong Ajax v TOP Oss</t>
  </si>
  <si>
    <t xml:space="preserve"> Eastern AA v TSW Pegasus</t>
  </si>
  <si>
    <t>St Polten v SCR Altach</t>
  </si>
  <si>
    <t>Hertha Berlin v Eintracht Frankfurt</t>
  </si>
  <si>
    <t>Inter Zapresic v Dinamo Zagreb</t>
  </si>
  <si>
    <t>FC Basel v FC Zurich</t>
  </si>
  <si>
    <t>Breda v Vitesse</t>
  </si>
  <si>
    <t>Vejle v Brondby</t>
  </si>
  <si>
    <t>Gent v Eupen</t>
  </si>
  <si>
    <t>Gaziantep FK v Balikesirspor</t>
  </si>
  <si>
    <t>ENPPI v Nogoom El Mostakbal</t>
  </si>
  <si>
    <t>Istanbulspor v Umraniyespor</t>
  </si>
  <si>
    <t>Leicester v Tottenham</t>
  </si>
  <si>
    <t>Willem II v ADO Den Haag</t>
  </si>
  <si>
    <t>Nijmegen v MVV Maastricht</t>
  </si>
  <si>
    <t>St Pauli v Greuther Furth</t>
  </si>
  <si>
    <t>Balikesirspor v Adana Demirspor</t>
  </si>
  <si>
    <t xml:space="preserve"> Legia Warsaw v Piast Gliwice</t>
  </si>
  <si>
    <t xml:space="preserve"> Vitesse Arnhem v VVV Venlo</t>
  </si>
  <si>
    <t>Ingolstadt v FC Heidenheim</t>
  </si>
  <si>
    <t>Adanaspor v Eskisehirspor</t>
  </si>
  <si>
    <t>Atalanta v Lazio</t>
  </si>
  <si>
    <t>Perth Glory v Sydney FC</t>
  </si>
  <si>
    <t>Helmond Sport v Jong FC Utrecht</t>
  </si>
  <si>
    <t>Jong Ajax Amsterdam v Sparta Rotterdam</t>
  </si>
  <si>
    <t>VVV Venlo v PEC Zwolle</t>
  </si>
  <si>
    <t>FC Volendam v SC Telstar</t>
  </si>
  <si>
    <t>Genoa v Atalanta</t>
  </si>
  <si>
    <t>A Napoli v Spal</t>
  </si>
  <si>
    <t>Zaglebie Lubin v Cracovia Krakow</t>
  </si>
  <si>
    <t>Lechia Gdansk v Gornik Zabrze</t>
  </si>
  <si>
    <t>Celtic v Dundee</t>
  </si>
  <si>
    <t xml:space="preserve"> FC Utrecht v Ajax</t>
  </si>
  <si>
    <t xml:space="preserve"> St Johnstone v Rangers</t>
  </si>
  <si>
    <t>Emmen v Willem II</t>
  </si>
  <si>
    <t>Cagliari v Genoa</t>
  </si>
  <si>
    <t>Torino v Empoli</t>
  </si>
  <si>
    <t>Sydney v Central Coast Mariners</t>
  </si>
  <si>
    <t>Jong FC Utrecht v Jong AZ Alkmaar</t>
  </si>
  <si>
    <t>FC Eindhoven v NEC Nijmegen</t>
  </si>
  <si>
    <t>Tottenham v Man Utd</t>
  </si>
  <si>
    <t>Jong Ajax Amsterdam v Jong PSV Eindhoven</t>
  </si>
  <si>
    <t>Brisbane Roar v Melbourne Victory</t>
  </si>
  <si>
    <t>0-5</t>
  </si>
  <si>
    <t>Nogoom El Mostakbal v Smouha</t>
  </si>
  <si>
    <t>Western Sydney Wanderers v Adelaide United</t>
  </si>
  <si>
    <t>Twente v Jong Utrecht</t>
  </si>
  <si>
    <t>Afjet Afyonspor v Istanbulspor</t>
  </si>
  <si>
    <t>Standard v Kortrijk</t>
  </si>
  <si>
    <t>Zulte-Waregem v Antwerp</t>
  </si>
  <si>
    <t>FC Groningen v Heracles</t>
  </si>
  <si>
    <t>Willem II v NAC Breda</t>
  </si>
  <si>
    <t>Emmen v PSV</t>
  </si>
  <si>
    <t>Motherwell v Hibernian</t>
  </si>
  <si>
    <t xml:space="preserve"> MVV Maastricht v Helmond Sport</t>
  </si>
  <si>
    <t>Celtic v Hamilton</t>
  </si>
  <si>
    <t>Heracles v PEC Zwolle</t>
  </si>
  <si>
    <t>Sittard v Vitesse Arnhem</t>
  </si>
  <si>
    <t>Anderlecht v Eupen</t>
  </si>
  <si>
    <t>Karabukspor v Hatayspor</t>
  </si>
  <si>
    <t>Kuala Lumpur v Pahang</t>
  </si>
  <si>
    <t>RKC Waalwijk v Den Bosch</t>
  </si>
  <si>
    <t xml:space="preserve"> De Graafschap v NAC Breda</t>
  </si>
  <si>
    <t>Sociedad v Athletic Bilbao</t>
  </si>
  <si>
    <t>Young Boys v Neuchatel Xamax</t>
  </si>
  <si>
    <t>CFR Cluj v Hermannstadt</t>
  </si>
  <si>
    <t>Ajax v VVV Venlo</t>
  </si>
  <si>
    <t xml:space="preserve"> Waasland-Beveren v Genk</t>
  </si>
  <si>
    <t>Holstein Kiel v Jahn Regensburg</t>
  </si>
  <si>
    <t>6-0</t>
  </si>
  <si>
    <t>Dinamo Bucharest v CSMS</t>
  </si>
  <si>
    <t>Jong AZ Alkmaar v Cambuur Leeuwarden</t>
  </si>
  <si>
    <t xml:space="preserve"> St Pauli v Union Berlin</t>
  </si>
  <si>
    <t>St Gallen v FC Zurich</t>
  </si>
  <si>
    <t>Newcastle Jets v Wellington Phoenix</t>
  </si>
  <si>
    <t>Lazio v Empoli</t>
  </si>
  <si>
    <t>Helmond Sport v FC Dordrecht</t>
  </si>
  <si>
    <t>Den Bosch v FC Volendam</t>
  </si>
  <si>
    <t>Union Berlin v SV Sandhausen</t>
  </si>
  <si>
    <t>Slaven Belupo v HNK Gorica</t>
  </si>
  <si>
    <t>Heracles v Ajax</t>
  </si>
  <si>
    <t>Eupen v Kortrijk</t>
  </si>
  <si>
    <t xml:space="preserve"> Feyenoord v De Graafschap</t>
  </si>
  <si>
    <t>VVV Venlo v Willem II</t>
  </si>
  <si>
    <t>Gent v Royal Mouscron-Peruwelz</t>
  </si>
  <si>
    <t>AGF v Esbjerg</t>
  </si>
  <si>
    <t>Ankaragucu v Kasimpasa</t>
  </si>
  <si>
    <t xml:space="preserve"> Al-Masry v Misr El Makasa</t>
  </si>
  <si>
    <t xml:space="preserve"> FC Volendam v Helmond Sport</t>
  </si>
  <si>
    <t>ADO Den Haag v PEC Zwolle</t>
  </si>
  <si>
    <t>Ajax v NAC Breda</t>
  </si>
  <si>
    <t>Selangor v PKNS</t>
  </si>
  <si>
    <t>0-4</t>
  </si>
  <si>
    <t>Groningen v Feyenoord</t>
  </si>
  <si>
    <t>Leixoes v Guimaraes B</t>
  </si>
  <si>
    <t>Esbjerg v Brondby</t>
  </si>
  <si>
    <t>Villarreal v Sevilla</t>
  </si>
  <si>
    <t xml:space="preserve"> Winterthur v Rapperswil-Jona</t>
  </si>
  <si>
    <t xml:space="preserve"> 1 - 0</t>
  </si>
  <si>
    <t xml:space="preserve"> Overs</t>
  </si>
  <si>
    <t xml:space="preserve"> Union Berlin v Arminia Bielefeld</t>
  </si>
  <si>
    <t xml:space="preserve"> AaB v SonderjyskE</t>
  </si>
  <si>
    <t xml:space="preserve"> 2 - 0</t>
  </si>
  <si>
    <t xml:space="preserve"> Melbourne Victory v Melbourne City</t>
  </si>
  <si>
    <t xml:space="preserve"> 0 - 1</t>
  </si>
  <si>
    <t xml:space="preserve"> ACS Energeticianul v Uni Cluj</t>
  </si>
  <si>
    <t xml:space="preserve"> Torino v Atalanta</t>
  </si>
  <si>
    <t xml:space="preserve"> Gornik Zabrze v Zaglebie Sosnowiec</t>
  </si>
  <si>
    <t xml:space="preserve"> Livingston v Kilmarnock</t>
  </si>
  <si>
    <t xml:space="preserve"> Kriens v Servette</t>
  </si>
  <si>
    <t xml:space="preserve"> Chiasso v Winterthur</t>
  </si>
  <si>
    <t xml:space="preserve"> Hobro v Esbjerg</t>
  </si>
  <si>
    <t xml:space="preserve"> FC Magdeburg v Paderborn</t>
  </si>
  <si>
    <t xml:space="preserve"> Emmen v Vitesse Arnhem</t>
  </si>
  <si>
    <t xml:space="preserve"> RM Hamn Benfica v Una Strassen</t>
  </si>
  <si>
    <t xml:space="preserve"> 0 - 2</t>
  </si>
  <si>
    <t xml:space="preserve"> Sassuolo v SPAL</t>
  </si>
  <si>
    <t xml:space="preserve"> FC Differdange 03 v F91 Dudelange</t>
  </si>
  <si>
    <t xml:space="preserve"> FC Zurich v Luzern</t>
  </si>
  <si>
    <t xml:space="preserve"> FC Vaduz v Aarau</t>
  </si>
  <si>
    <t xml:space="preserve"> 1 - 1</t>
  </si>
  <si>
    <t xml:space="preserve"> Excelsior v PSV</t>
  </si>
  <si>
    <t xml:space="preserve"> 1 - 2</t>
  </si>
  <si>
    <t xml:space="preserve"> Wattens v Ried</t>
  </si>
  <si>
    <t xml:space="preserve"> 0 - 3</t>
  </si>
  <si>
    <t xml:space="preserve"> Sparta Rotterdam v RKC Waalwijk</t>
  </si>
  <si>
    <t xml:space="preserve"> 2 - 1</t>
  </si>
  <si>
    <t xml:space="preserve"> Heidenheim v Jahn Regensburg</t>
  </si>
  <si>
    <t xml:space="preserve"> Heracles v FC Utrecht</t>
  </si>
  <si>
    <t xml:space="preserve"> 1 - 5</t>
  </si>
  <si>
    <t xml:space="preserve"> SSC Farul v Sportul Snagov</t>
  </si>
  <si>
    <t xml:space="preserve"> Borussia M'gladbach v Bayern Munchen</t>
  </si>
  <si>
    <t xml:space="preserve"> PKNP v Pahang</t>
  </si>
  <si>
    <t xml:space="preserve"> Feyenoord v FC Emmen</t>
  </si>
  <si>
    <t xml:space="preserve"> 4 - 0</t>
  </si>
  <si>
    <t xml:space="preserve"> Ingolstadt v Koln</t>
  </si>
  <si>
    <t xml:space="preserve"> Konyaspor v Goztepe</t>
  </si>
  <si>
    <t xml:space="preserve"> BB Erzurumspor v Galatasaray</t>
  </si>
  <si>
    <t>Sturm Graz v LASK Linz</t>
  </si>
  <si>
    <t>0 - 3</t>
  </si>
  <si>
    <t xml:space="preserve"> FC Volendam v Go Ahead Eagles</t>
  </si>
  <si>
    <t xml:space="preserve"> Lose</t>
  </si>
  <si>
    <t xml:space="preserve"> Jong PSV v Jong Utrecht</t>
  </si>
  <si>
    <t xml:space="preserve"> 3 - 1</t>
  </si>
  <si>
    <t xml:space="preserve"> UTA Arad v ACS Poli Timisoara</t>
  </si>
  <si>
    <t xml:space="preserve"> Erzgebirge Aue v Paderborn</t>
  </si>
  <si>
    <t xml:space="preserve"> Istanbul Basaksehir v Fenerbahce</t>
  </si>
  <si>
    <t xml:space="preserve"> Sparta Praha v Viktoria Plzen</t>
  </si>
  <si>
    <t xml:space="preserve"> Legion v Vaprus</t>
  </si>
  <si>
    <t xml:space="preserve"> VVV-Venlo v Excelsior</t>
  </si>
  <si>
    <t xml:space="preserve"> New England v Columbus Crew</t>
  </si>
  <si>
    <t xml:space="preserve"> Real Salt Lake v Vancouver Whitecaps</t>
  </si>
  <si>
    <t xml:space="preserve"> Viborg v Hvidovre</t>
  </si>
  <si>
    <t xml:space="preserve"> FC Emmen v Heracles</t>
  </si>
  <si>
    <t xml:space="preserve"> Frosinone v Torino</t>
  </si>
  <si>
    <t xml:space="preserve"> LASK Linz v Wacker Innsbruck</t>
  </si>
  <si>
    <t xml:space="preserve"> Hartberg v Wolfsberger AC</t>
  </si>
  <si>
    <t>CFR Cluj v Excelsior</t>
  </si>
  <si>
    <t>3 - 1</t>
  </si>
  <si>
    <t>Galatasary v Antalyaspor</t>
  </si>
  <si>
    <t>5 - 0</t>
  </si>
  <si>
    <t>Holland: Eredivisie</t>
  </si>
  <si>
    <t>Ajax v PEC Zwolle</t>
  </si>
  <si>
    <t>Czech: Liga 1</t>
  </si>
  <si>
    <t>Teplice v Plzen</t>
  </si>
  <si>
    <t>Fortuna Sittard v Emmen</t>
  </si>
  <si>
    <t>3 - 0</t>
  </si>
  <si>
    <t>Holland: Eerste Divisie</t>
  </si>
  <si>
    <t>Helmond Sport v Go Ahead Eagles</t>
  </si>
  <si>
    <t>Romania: Liga 2</t>
  </si>
  <si>
    <t>ACS Poli Timisoara v Academica Clinceni</t>
  </si>
  <si>
    <t>Turkey: 1. Lig</t>
  </si>
  <si>
    <t>Elazigspor v Adana Demirspor</t>
  </si>
  <si>
    <t>Germany: Bundesliga 2</t>
  </si>
  <si>
    <t>Dynamo Dresden v FC Magdeburg</t>
  </si>
  <si>
    <t>CS Aerostar Bacau v Uni Cluj</t>
  </si>
  <si>
    <t>Heerenveen v De Graafschap</t>
  </si>
  <si>
    <t>FC Groningen v ADO Den Haag</t>
  </si>
  <si>
    <t>Croatia: 1.HNL</t>
  </si>
  <si>
    <t>HNK Gorica (Croatia) v Dinamo Zagreb</t>
  </si>
  <si>
    <t>Switzerland: Challenge</t>
  </si>
  <si>
    <t>Winterthur v Aarau</t>
  </si>
  <si>
    <t>Belgian: Juplier</t>
  </si>
  <si>
    <t>Club Brugge v Royal Mouscron-Peruwelz</t>
  </si>
  <si>
    <t xml:space="preserve">Belgian: Proximus </t>
  </si>
  <si>
    <t xml:space="preserve">Lommel United v OH Leuven </t>
  </si>
  <si>
    <t xml:space="preserve">0 - 1 </t>
  </si>
  <si>
    <t xml:space="preserve">0-2 </t>
  </si>
  <si>
    <t xml:space="preserve">Holland: Eerste Divisie </t>
  </si>
  <si>
    <t xml:space="preserve">Almere City v FC Oss </t>
  </si>
  <si>
    <t xml:space="preserve">1 - 0 </t>
  </si>
  <si>
    <t xml:space="preserve">3-0 </t>
  </si>
  <si>
    <t xml:space="preserve">Australia: A League </t>
  </si>
  <si>
    <t xml:space="preserve">Brisbane Roar v Sydney </t>
  </si>
  <si>
    <t xml:space="preserve">1-3 </t>
  </si>
  <si>
    <t xml:space="preserve">USA: MLS </t>
  </si>
  <si>
    <t xml:space="preserve">Toronto v New York City </t>
  </si>
  <si>
    <t xml:space="preserve">4-0 </t>
  </si>
  <si>
    <t xml:space="preserve">Western Sydney Wanderers v Melbourne City </t>
  </si>
  <si>
    <t xml:space="preserve">Germany: Bundesliga 2 </t>
  </si>
  <si>
    <t xml:space="preserve">Union Berlin v Paderborn </t>
  </si>
  <si>
    <t xml:space="preserve">Slovenia: 1. SNL </t>
  </si>
  <si>
    <t xml:space="preserve">Domzale v Olimpija </t>
  </si>
  <si>
    <t xml:space="preserve">Czech: Liga 1 </t>
  </si>
  <si>
    <t xml:space="preserve">Teplice v Slovacko </t>
  </si>
  <si>
    <t xml:space="preserve">2 - 0 </t>
  </si>
  <si>
    <t xml:space="preserve">2-0 </t>
  </si>
  <si>
    <t xml:space="preserve">Italy: Serie A </t>
  </si>
  <si>
    <t xml:space="preserve">Udinese v Genoa </t>
  </si>
  <si>
    <t xml:space="preserve">Switzerland: Super </t>
  </si>
  <si>
    <t xml:space="preserve">Sion v Zurich </t>
  </si>
  <si>
    <t xml:space="preserve">1-0 </t>
  </si>
  <si>
    <t xml:space="preserve">Holland: Eredivisie </t>
  </si>
  <si>
    <t xml:space="preserve">Graafschap v Heracles </t>
  </si>
  <si>
    <t xml:space="preserve">1-2 </t>
  </si>
  <si>
    <t xml:space="preserve">Sampdoria v Milan </t>
  </si>
  <si>
    <t xml:space="preserve">NAC Breda v VVV-Venlo </t>
  </si>
  <si>
    <t xml:space="preserve">1-1 </t>
  </si>
  <si>
    <t xml:space="preserve">Ingolstadt v Sandhausen </t>
  </si>
  <si>
    <t xml:space="preserve">Romania: Liga 1 </t>
  </si>
  <si>
    <t xml:space="preserve">FC Utrecht v Feyenoord </t>
  </si>
  <si>
    <t xml:space="preserve">3-2 </t>
  </si>
  <si>
    <t xml:space="preserve">Krsko v Triglav </t>
  </si>
  <si>
    <t xml:space="preserve">Ajax v PSV </t>
  </si>
  <si>
    <t xml:space="preserve">3-1 </t>
  </si>
  <si>
    <t xml:space="preserve">Sweden: Allsvenskan </t>
  </si>
  <si>
    <t xml:space="preserve">AFC Eskilstuna v IFK Goteborg </t>
  </si>
  <si>
    <t xml:space="preserve">Viktoria Plzen v Bohemians 1905 </t>
  </si>
  <si>
    <t xml:space="preserve">Germany: Bundesliga 1 </t>
  </si>
  <si>
    <t xml:space="preserve">Eintracht Frankfurt v Stuttgart </t>
  </si>
  <si>
    <t>Concordia Chiajna v FC Voluntari</t>
  </si>
  <si>
    <t>Almere City v Helmond Sport</t>
  </si>
  <si>
    <t>FC Eindhoven v FC Oss</t>
  </si>
  <si>
    <t>Erzgebirge Aue v Dynamo Dresden</t>
  </si>
  <si>
    <t>Korea: K-League 1</t>
  </si>
  <si>
    <t>Gyeongnam v Jeonbuk Motors</t>
  </si>
  <si>
    <t>Karabukspor v Adanaspor</t>
  </si>
  <si>
    <t>Altinordu v Osmanlispor</t>
  </si>
  <si>
    <t>Egypt: Premier</t>
  </si>
  <si>
    <t>ENPPI v El Entag El Harby</t>
  </si>
  <si>
    <t>Ismaily v Al Mokawloon</t>
  </si>
  <si>
    <t>Poland: Eksraklasa</t>
  </si>
  <si>
    <t>Cracovia Krakow v Korona Kielce</t>
  </si>
  <si>
    <t>Rijeka v Slaven Koprivnica</t>
  </si>
  <si>
    <t>Heracles v Willem II</t>
  </si>
  <si>
    <t>3-4</t>
  </si>
  <si>
    <t>FC Schaffhausen v Winterthur</t>
  </si>
  <si>
    <t>Hajduk Split v Dinamo Zagreb</t>
  </si>
  <si>
    <t>Excelsior v NAC Breda</t>
  </si>
  <si>
    <t>Lausanne Sport v Servette</t>
  </si>
  <si>
    <t>PSV v PEC Zwolle</t>
  </si>
  <si>
    <t>Feyenoord v SC Heerenveen</t>
  </si>
  <si>
    <t>Sandhausen v Paderborn</t>
  </si>
  <si>
    <t>Holstein Kiel v St. Pauli</t>
  </si>
  <si>
    <t>Austria: Bundesliga</t>
  </si>
  <si>
    <t>FC Wacker Innsbruck v Rapid Vienna</t>
  </si>
  <si>
    <t>Chiasso v FC Schaffhausen</t>
  </si>
  <si>
    <t>Denmark: Danish Superliga</t>
  </si>
  <si>
    <t>Hobro v AaB</t>
  </si>
  <si>
    <t>Estonia: Esiliga</t>
  </si>
  <si>
    <t>K-Jarve JK Jarve v Tartu Welco</t>
  </si>
  <si>
    <t>FC Emmen v SC Heerenveen</t>
  </si>
  <si>
    <t>Denmark: Danish 1st Division</t>
  </si>
  <si>
    <t>Fredericia v Lyngby</t>
  </si>
  <si>
    <t>Thailand: Premier</t>
  </si>
  <si>
    <t>Ratchaburi v Chiangrai United</t>
  </si>
  <si>
    <t>PEC Zwolle v Fortuna Sittard</t>
  </si>
  <si>
    <t>LASK Linz v Red Bull Salzburg</t>
  </si>
  <si>
    <t>Sweden: Superettan</t>
  </si>
  <si>
    <t>Frej v Syrianska</t>
  </si>
  <si>
    <t>Sweden: Allsvenskan</t>
  </si>
  <si>
    <t>Orebro v Djurgardens</t>
  </si>
  <si>
    <t>Ripensia Timisoara v Chindia Targoviste</t>
  </si>
  <si>
    <t>FC Twente v Telstar</t>
  </si>
  <si>
    <t>NAC Breda v FC Emmen</t>
  </si>
  <si>
    <t>Australia: A League</t>
  </si>
  <si>
    <t>Western Sydney Wanderers v Sydney</t>
  </si>
  <si>
    <t>China: Super League</t>
  </si>
  <si>
    <t>Shenzhen FC v Jiangsu Suning</t>
  </si>
  <si>
    <t>Slovenia: 1. SNL</t>
  </si>
  <si>
    <t>Triglav v Rudar Velenje</t>
  </si>
  <si>
    <t>Malaysia: Super League</t>
  </si>
  <si>
    <t>MISC v Johor Darul Ta'zim</t>
  </si>
  <si>
    <t>FC Wacker Innsbruck v Admira Wacker</t>
  </si>
  <si>
    <t>England: Premier</t>
  </si>
  <si>
    <t>Manchester United v West Ham United</t>
  </si>
  <si>
    <t>Feyenoord v Heracles</t>
  </si>
  <si>
    <t>Fortuna Sittard v VVV-Venlo</t>
  </si>
  <si>
    <t>Ingolstadt v Holstein Kiel</t>
  </si>
  <si>
    <t>SC Heerenveen v FC Groningen</t>
  </si>
  <si>
    <t>Celje v Mura</t>
  </si>
  <si>
    <t>Willem II v PEC Zwolle</t>
  </si>
  <si>
    <t>Italy: Serie A</t>
  </si>
  <si>
    <t>Sampdoria v Genoa</t>
  </si>
  <si>
    <t>Czech: Liga 2</t>
  </si>
  <si>
    <t>Varnsdorf v Chrudim</t>
  </si>
  <si>
    <t>USA: MLS</t>
  </si>
  <si>
    <t>Sporting KC v New York RB</t>
  </si>
  <si>
    <t>FC Koln v Hamburger SV</t>
  </si>
  <si>
    <t>Czech 2 Liga</t>
  </si>
  <si>
    <t>Prostejov v Sokolov</t>
  </si>
  <si>
    <t>Qualifying games</t>
  </si>
  <si>
    <t>Profit per qual game</t>
  </si>
  <si>
    <t>Winners at £60</t>
  </si>
  <si>
    <t>Losses at -£105</t>
  </si>
  <si>
    <t>Running Total</t>
  </si>
  <si>
    <t xml:space="preserve">Czech 2 Liga </t>
  </si>
  <si>
    <t>Trinec v Varnsdorf</t>
  </si>
  <si>
    <t>Vancouver Whitecaps v Los Angeles FC</t>
  </si>
  <si>
    <t xml:space="preserve">Danish Superliga </t>
  </si>
  <si>
    <t>FC Copenhagen v Midtjylland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</si>
</sst>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£&quot;#,##0"/>
    <numFmt numFmtId="166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8">
    <xf numFmtId="0" fontId="0" fillId="0" borderId="0" xfId="0"/>
    <xf numFmtId="0" fontId="0" fillId="3" borderId="0" xfId="0" applyFill="1"/>
    <xf numFmtId="0" fontId="0" fillId="4" borderId="0" xfId="0" applyFill="1"/>
    <xf numFmtId="0" fontId="2" fillId="4" borderId="0" xfId="0" applyFont="1" applyFill="1"/>
    <xf numFmtId="49" fontId="2" fillId="4" borderId="0" xfId="0" applyNumberFormat="1" applyFont="1" applyFill="1"/>
    <xf numFmtId="1" fontId="2" fillId="4" borderId="0" xfId="0" applyNumberFormat="1" applyFont="1" applyFill="1"/>
    <xf numFmtId="49" fontId="0" fillId="4" borderId="0" xfId="0" applyNumberFormat="1" applyFill="1"/>
    <xf numFmtId="1" fontId="0" fillId="4" borderId="0" xfId="0" applyNumberFormat="1" applyFill="1"/>
    <xf numFmtId="0" fontId="0" fillId="2" borderId="1" xfId="1" applyFont="1"/>
    <xf numFmtId="49" fontId="0" fillId="2" borderId="1" xfId="1" applyNumberFormat="1" applyFont="1"/>
    <xf numFmtId="1" fontId="0" fillId="2" borderId="1" xfId="1" applyNumberFormat="1" applyFont="1"/>
    <xf numFmtId="0" fontId="0" fillId="4" borderId="0" xfId="1" applyFont="1" applyFill="1" applyBorder="1"/>
    <xf numFmtId="49" fontId="0" fillId="4" borderId="0" xfId="1" applyNumberFormat="1" applyFont="1" applyFill="1" applyBorder="1"/>
    <xf numFmtId="1" fontId="0" fillId="4" borderId="0" xfId="1" applyNumberFormat="1" applyFont="1" applyFill="1" applyBorder="1"/>
    <xf numFmtId="0" fontId="0" fillId="4" borderId="0" xfId="0" applyFill="1" applyBorder="1"/>
    <xf numFmtId="49" fontId="0" fillId="4" borderId="0" xfId="0" applyNumberFormat="1" applyFill="1" applyBorder="1"/>
    <xf numFmtId="1" fontId="0" fillId="4" borderId="0" xfId="0" applyNumberFormat="1" applyFill="1" applyBorder="1"/>
    <xf numFmtId="164" fontId="2" fillId="4" borderId="0" xfId="0" applyNumberFormat="1" applyFont="1" applyFill="1"/>
    <xf numFmtId="164" fontId="0" fillId="4" borderId="0" xfId="0" applyNumberFormat="1" applyFill="1"/>
    <xf numFmtId="164" fontId="0" fillId="2" borderId="1" xfId="1" applyNumberFormat="1" applyFont="1"/>
    <xf numFmtId="164" fontId="0" fillId="4" borderId="1" xfId="1" applyNumberFormat="1" applyFont="1" applyFill="1"/>
    <xf numFmtId="164" fontId="0" fillId="4" borderId="0" xfId="0" applyNumberFormat="1" applyFill="1" applyBorder="1"/>
    <xf numFmtId="164" fontId="3" fillId="4" borderId="0" xfId="0" applyNumberFormat="1" applyFont="1" applyFill="1"/>
    <xf numFmtId="0" fontId="3" fillId="4" borderId="0" xfId="0" applyFont="1" applyFill="1"/>
    <xf numFmtId="49" fontId="3" fillId="4" borderId="0" xfId="0" applyNumberFormat="1" applyFont="1" applyFill="1"/>
    <xf numFmtId="1" fontId="3" fillId="4" borderId="0" xfId="0" applyNumberFormat="1" applyFont="1" applyFill="1"/>
    <xf numFmtId="165" fontId="2" fillId="4" borderId="0" xfId="0" applyNumberFormat="1" applyFont="1" applyFill="1"/>
    <xf numFmtId="165" fontId="4" fillId="4" borderId="0" xfId="0" applyNumberFormat="1" applyFont="1" applyFill="1"/>
    <xf numFmtId="0" fontId="0" fillId="4" borderId="1" xfId="1" applyFont="1" applyFill="1" applyBorder="1"/>
    <xf numFmtId="49" fontId="0" fillId="4" borderId="1" xfId="1" applyNumberFormat="1" applyFont="1" applyFill="1" applyBorder="1"/>
    <xf numFmtId="1" fontId="0" fillId="4" borderId="1" xfId="1" applyNumberFormat="1" applyFont="1" applyFill="1" applyBorder="1"/>
    <xf numFmtId="164" fontId="0" fillId="2" borderId="1" xfId="1" applyNumberFormat="1" applyFont="1" applyBorder="1"/>
    <xf numFmtId="164" fontId="0" fillId="4" borderId="1" xfId="1" applyNumberFormat="1" applyFont="1" applyFill="1" applyBorder="1"/>
    <xf numFmtId="0" fontId="0" fillId="2" borderId="1" xfId="1" applyFont="1" applyBorder="1"/>
    <xf numFmtId="49" fontId="0" fillId="2" borderId="1" xfId="1" applyNumberFormat="1" applyFont="1" applyBorder="1"/>
    <xf numFmtId="1" fontId="0" fillId="2" borderId="1" xfId="1" applyNumberFormat="1" applyFont="1" applyBorder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49" fontId="2" fillId="4" borderId="0" xfId="0" applyNumberFormat="1" applyFont="1" applyFill="1"/>
    <xf numFmtId="1" fontId="2" fillId="4" borderId="0" xfId="0" applyNumberFormat="1" applyFont="1" applyFill="1"/>
    <xf numFmtId="49" fontId="0" fillId="4" borderId="0" xfId="0" applyNumberFormat="1" applyFill="1"/>
    <xf numFmtId="1" fontId="0" fillId="4" borderId="0" xfId="0" applyNumberFormat="1" applyFill="1"/>
    <xf numFmtId="0" fontId="0" fillId="2" borderId="1" xfId="1" applyFont="1"/>
    <xf numFmtId="49" fontId="0" fillId="2" borderId="1" xfId="1" applyNumberFormat="1" applyFont="1"/>
    <xf numFmtId="1" fontId="0" fillId="2" borderId="1" xfId="1" applyNumberFormat="1" applyFont="1"/>
    <xf numFmtId="0" fontId="0" fillId="4" borderId="0" xfId="0" applyFill="1" applyBorder="1"/>
    <xf numFmtId="164" fontId="2" fillId="4" borderId="0" xfId="0" applyNumberFormat="1" applyFont="1" applyFill="1"/>
    <xf numFmtId="164" fontId="0" fillId="4" borderId="0" xfId="0" applyNumberFormat="1" applyFill="1"/>
    <xf numFmtId="164" fontId="0" fillId="2" borderId="1" xfId="1" applyNumberFormat="1" applyFont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7" fillId="5" borderId="0" xfId="0" applyFont="1" applyFill="1"/>
    <xf numFmtId="0" fontId="5" fillId="5" borderId="0" xfId="0" applyFont="1" applyFill="1"/>
    <xf numFmtId="165" fontId="5" fillId="5" borderId="0" xfId="0" applyNumberFormat="1" applyFont="1" applyFill="1"/>
    <xf numFmtId="0" fontId="6" fillId="5" borderId="0" xfId="0" applyFont="1" applyFill="1"/>
    <xf numFmtId="165" fontId="6" fillId="5" borderId="0" xfId="0" applyNumberFormat="1" applyFont="1" applyFill="1"/>
    <xf numFmtId="166" fontId="5" fillId="5" borderId="0" xfId="0" applyNumberFormat="1" applyFont="1" applyFill="1"/>
  </cellXfs>
  <cellStyles count="2">
    <cellStyle name="Normal" xfId="0" builtinId="0"/>
    <cellStyle name="Note" xfId="1" builtinId="1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0"/>
          <c:order val="0"/>
          <c:tx>
            <c:strRef>
              <c:f>HTOvers!$K$1</c:f>
              <c:strCache>
                <c:ptCount val="1"/>
                <c:pt idx="0">
                  <c:v>Running Total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dPt>
            <c:idx val="200"/>
            <c:marker>
              <c:symbol val="circle"/>
              <c:size val="5"/>
              <c:spPr>
                <a:solidFill>
                  <a:schemeClr val="accent5">
                    <a:lumMod val="60000"/>
                  </a:schemeClr>
                </a:solidFill>
                <a:ln w="9525">
                  <a:solidFill>
                    <a:srgbClr val="002060"/>
                  </a:solidFill>
                </a:ln>
                <a:effectLst>
                  <a:softEdge rad="0"/>
                </a:effectLst>
              </c:spPr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>
                <a:softEdge rad="0"/>
              </a:effectLst>
            </c:spPr>
          </c:dPt>
          <c:val>
            <c:numRef>
              <c:f>HTOvers!$K$4:$K$339</c:f>
              <c:numCache>
                <c:formatCode>"£"#,##0</c:formatCode>
                <c:ptCount val="336"/>
                <c:pt idx="0">
                  <c:v>120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240</c:v>
                </c:pt>
                <c:pt idx="5">
                  <c:v>300</c:v>
                </c:pt>
                <c:pt idx="6" formatCode="General">
                  <c:v>195</c:v>
                </c:pt>
                <c:pt idx="7">
                  <c:v>255</c:v>
                </c:pt>
                <c:pt idx="8">
                  <c:v>255</c:v>
                </c:pt>
                <c:pt idx="9">
                  <c:v>315</c:v>
                </c:pt>
                <c:pt idx="10">
                  <c:v>375</c:v>
                </c:pt>
                <c:pt idx="11">
                  <c:v>375</c:v>
                </c:pt>
                <c:pt idx="12" formatCode="General">
                  <c:v>270</c:v>
                </c:pt>
                <c:pt idx="13">
                  <c:v>330</c:v>
                </c:pt>
                <c:pt idx="14">
                  <c:v>390</c:v>
                </c:pt>
                <c:pt idx="15">
                  <c:v>390</c:v>
                </c:pt>
                <c:pt idx="16" formatCode="General">
                  <c:v>285</c:v>
                </c:pt>
                <c:pt idx="17">
                  <c:v>285</c:v>
                </c:pt>
                <c:pt idx="18">
                  <c:v>345</c:v>
                </c:pt>
                <c:pt idx="19">
                  <c:v>405</c:v>
                </c:pt>
                <c:pt idx="20" formatCode="General">
                  <c:v>300</c:v>
                </c:pt>
                <c:pt idx="21">
                  <c:v>360</c:v>
                </c:pt>
                <c:pt idx="22">
                  <c:v>420</c:v>
                </c:pt>
                <c:pt idx="23" formatCode="General">
                  <c:v>315</c:v>
                </c:pt>
                <c:pt idx="24">
                  <c:v>375</c:v>
                </c:pt>
                <c:pt idx="25">
                  <c:v>435</c:v>
                </c:pt>
                <c:pt idx="26" formatCode="General">
                  <c:v>330</c:v>
                </c:pt>
                <c:pt idx="27">
                  <c:v>330</c:v>
                </c:pt>
                <c:pt idx="28">
                  <c:v>390</c:v>
                </c:pt>
                <c:pt idx="29">
                  <c:v>450</c:v>
                </c:pt>
                <c:pt idx="30">
                  <c:v>450</c:v>
                </c:pt>
                <c:pt idx="31">
                  <c:v>450</c:v>
                </c:pt>
                <c:pt idx="32">
                  <c:v>450</c:v>
                </c:pt>
                <c:pt idx="33">
                  <c:v>510</c:v>
                </c:pt>
                <c:pt idx="34">
                  <c:v>510</c:v>
                </c:pt>
                <c:pt idx="35">
                  <c:v>510</c:v>
                </c:pt>
                <c:pt idx="36">
                  <c:v>510</c:v>
                </c:pt>
                <c:pt idx="37">
                  <c:v>510</c:v>
                </c:pt>
                <c:pt idx="38">
                  <c:v>570</c:v>
                </c:pt>
                <c:pt idx="39">
                  <c:v>630</c:v>
                </c:pt>
                <c:pt idx="40">
                  <c:v>690</c:v>
                </c:pt>
                <c:pt idx="41">
                  <c:v>750</c:v>
                </c:pt>
                <c:pt idx="42" formatCode="General">
                  <c:v>645</c:v>
                </c:pt>
                <c:pt idx="43">
                  <c:v>645</c:v>
                </c:pt>
                <c:pt idx="44">
                  <c:v>645</c:v>
                </c:pt>
                <c:pt idx="45">
                  <c:v>645</c:v>
                </c:pt>
                <c:pt idx="46">
                  <c:v>705</c:v>
                </c:pt>
                <c:pt idx="47">
                  <c:v>765</c:v>
                </c:pt>
                <c:pt idx="48">
                  <c:v>825</c:v>
                </c:pt>
                <c:pt idx="49">
                  <c:v>825</c:v>
                </c:pt>
                <c:pt idx="50">
                  <c:v>885</c:v>
                </c:pt>
                <c:pt idx="51">
                  <c:v>945</c:v>
                </c:pt>
                <c:pt idx="52">
                  <c:v>945</c:v>
                </c:pt>
                <c:pt idx="53">
                  <c:v>1005</c:v>
                </c:pt>
                <c:pt idx="54" formatCode="General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960</c:v>
                </c:pt>
                <c:pt idx="58">
                  <c:v>1020</c:v>
                </c:pt>
                <c:pt idx="59">
                  <c:v>1020</c:v>
                </c:pt>
                <c:pt idx="60">
                  <c:v>1080</c:v>
                </c:pt>
                <c:pt idx="61">
                  <c:v>1140</c:v>
                </c:pt>
                <c:pt idx="62">
                  <c:v>1200</c:v>
                </c:pt>
                <c:pt idx="63">
                  <c:v>1260</c:v>
                </c:pt>
                <c:pt idx="64">
                  <c:v>1260</c:v>
                </c:pt>
                <c:pt idx="65">
                  <c:v>1260</c:v>
                </c:pt>
                <c:pt idx="66">
                  <c:v>1260</c:v>
                </c:pt>
                <c:pt idx="67">
                  <c:v>1320</c:v>
                </c:pt>
                <c:pt idx="68" formatCode="General">
                  <c:v>1215</c:v>
                </c:pt>
                <c:pt idx="69">
                  <c:v>1215</c:v>
                </c:pt>
                <c:pt idx="70">
                  <c:v>1275</c:v>
                </c:pt>
                <c:pt idx="71">
                  <c:v>1335</c:v>
                </c:pt>
                <c:pt idx="72">
                  <c:v>1335</c:v>
                </c:pt>
                <c:pt idx="73" formatCode="General">
                  <c:v>1230</c:v>
                </c:pt>
                <c:pt idx="74">
                  <c:v>1290</c:v>
                </c:pt>
                <c:pt idx="75">
                  <c:v>1290</c:v>
                </c:pt>
                <c:pt idx="76" formatCode="General">
                  <c:v>1185</c:v>
                </c:pt>
                <c:pt idx="77">
                  <c:v>1245</c:v>
                </c:pt>
                <c:pt idx="78">
                  <c:v>1245</c:v>
                </c:pt>
                <c:pt idx="79">
                  <c:v>1245</c:v>
                </c:pt>
                <c:pt idx="80">
                  <c:v>1305</c:v>
                </c:pt>
                <c:pt idx="81">
                  <c:v>1305</c:v>
                </c:pt>
                <c:pt idx="82">
                  <c:v>1365</c:v>
                </c:pt>
                <c:pt idx="83">
                  <c:v>1365</c:v>
                </c:pt>
                <c:pt idx="84">
                  <c:v>1425</c:v>
                </c:pt>
                <c:pt idx="85">
                  <c:v>1425</c:v>
                </c:pt>
                <c:pt idx="86">
                  <c:v>1485</c:v>
                </c:pt>
                <c:pt idx="87" formatCode="General">
                  <c:v>1380</c:v>
                </c:pt>
                <c:pt idx="88">
                  <c:v>1380</c:v>
                </c:pt>
                <c:pt idx="89" formatCode="General">
                  <c:v>1275</c:v>
                </c:pt>
                <c:pt idx="90">
                  <c:v>1335</c:v>
                </c:pt>
                <c:pt idx="91">
                  <c:v>1335</c:v>
                </c:pt>
                <c:pt idx="92">
                  <c:v>1335</c:v>
                </c:pt>
                <c:pt idx="93">
                  <c:v>1335</c:v>
                </c:pt>
                <c:pt idx="94">
                  <c:v>1395</c:v>
                </c:pt>
                <c:pt idx="95">
                  <c:v>1395</c:v>
                </c:pt>
                <c:pt idx="96">
                  <c:v>1455</c:v>
                </c:pt>
                <c:pt idx="97" formatCode="General">
                  <c:v>1350</c:v>
                </c:pt>
                <c:pt idx="98" formatCode="General">
                  <c:v>1245</c:v>
                </c:pt>
                <c:pt idx="99">
                  <c:v>1305</c:v>
                </c:pt>
                <c:pt idx="100">
                  <c:v>1305</c:v>
                </c:pt>
                <c:pt idx="101">
                  <c:v>1305</c:v>
                </c:pt>
                <c:pt idx="102">
                  <c:v>1365</c:v>
                </c:pt>
                <c:pt idx="103" formatCode="General">
                  <c:v>1260</c:v>
                </c:pt>
                <c:pt idx="104">
                  <c:v>1260</c:v>
                </c:pt>
                <c:pt idx="105" formatCode="General">
                  <c:v>1155</c:v>
                </c:pt>
                <c:pt idx="106">
                  <c:v>1215</c:v>
                </c:pt>
                <c:pt idx="107" formatCode="General">
                  <c:v>1110</c:v>
                </c:pt>
                <c:pt idx="108">
                  <c:v>1170</c:v>
                </c:pt>
                <c:pt idx="109">
                  <c:v>1230</c:v>
                </c:pt>
                <c:pt idx="110" formatCode="General">
                  <c:v>1125</c:v>
                </c:pt>
                <c:pt idx="111">
                  <c:v>1125</c:v>
                </c:pt>
                <c:pt idx="112">
                  <c:v>1125</c:v>
                </c:pt>
                <c:pt idx="113">
                  <c:v>1125</c:v>
                </c:pt>
                <c:pt idx="114">
                  <c:v>1185</c:v>
                </c:pt>
                <c:pt idx="115">
                  <c:v>1185</c:v>
                </c:pt>
                <c:pt idx="116">
                  <c:v>1245</c:v>
                </c:pt>
                <c:pt idx="117">
                  <c:v>1305</c:v>
                </c:pt>
                <c:pt idx="118">
                  <c:v>1305</c:v>
                </c:pt>
                <c:pt idx="119">
                  <c:v>1305</c:v>
                </c:pt>
                <c:pt idx="120">
                  <c:v>1305</c:v>
                </c:pt>
                <c:pt idx="121" formatCode="General">
                  <c:v>1200</c:v>
                </c:pt>
                <c:pt idx="122">
                  <c:v>1260</c:v>
                </c:pt>
                <c:pt idx="123">
                  <c:v>1320</c:v>
                </c:pt>
                <c:pt idx="124">
                  <c:v>1380</c:v>
                </c:pt>
                <c:pt idx="125">
                  <c:v>1440</c:v>
                </c:pt>
                <c:pt idx="126">
                  <c:v>1500</c:v>
                </c:pt>
                <c:pt idx="127" formatCode="General">
                  <c:v>1395</c:v>
                </c:pt>
                <c:pt idx="128" formatCode="General">
                  <c:v>1290</c:v>
                </c:pt>
                <c:pt idx="129">
                  <c:v>1350</c:v>
                </c:pt>
                <c:pt idx="130">
                  <c:v>1350</c:v>
                </c:pt>
                <c:pt idx="131" formatCode="General">
                  <c:v>1245</c:v>
                </c:pt>
                <c:pt idx="132">
                  <c:v>1305</c:v>
                </c:pt>
                <c:pt idx="133">
                  <c:v>1365</c:v>
                </c:pt>
                <c:pt idx="134">
                  <c:v>1365</c:v>
                </c:pt>
                <c:pt idx="135" formatCode="General">
                  <c:v>1260</c:v>
                </c:pt>
                <c:pt idx="136">
                  <c:v>1260</c:v>
                </c:pt>
                <c:pt idx="137">
                  <c:v>1320</c:v>
                </c:pt>
                <c:pt idx="138">
                  <c:v>1320</c:v>
                </c:pt>
                <c:pt idx="139">
                  <c:v>1320</c:v>
                </c:pt>
                <c:pt idx="140">
                  <c:v>1380</c:v>
                </c:pt>
                <c:pt idx="141">
                  <c:v>1380</c:v>
                </c:pt>
                <c:pt idx="142" formatCode="General">
                  <c:v>1275</c:v>
                </c:pt>
                <c:pt idx="143">
                  <c:v>1275</c:v>
                </c:pt>
                <c:pt idx="144">
                  <c:v>1275</c:v>
                </c:pt>
                <c:pt idx="145">
                  <c:v>1275</c:v>
                </c:pt>
                <c:pt idx="146">
                  <c:v>1275</c:v>
                </c:pt>
                <c:pt idx="147">
                  <c:v>1275</c:v>
                </c:pt>
                <c:pt idx="148" formatCode="General">
                  <c:v>1170</c:v>
                </c:pt>
                <c:pt idx="149">
                  <c:v>1170</c:v>
                </c:pt>
                <c:pt idx="150">
                  <c:v>1230</c:v>
                </c:pt>
                <c:pt idx="151">
                  <c:v>1230</c:v>
                </c:pt>
                <c:pt idx="152" formatCode="General">
                  <c:v>1125</c:v>
                </c:pt>
                <c:pt idx="153">
                  <c:v>1185</c:v>
                </c:pt>
                <c:pt idx="154">
                  <c:v>1245</c:v>
                </c:pt>
                <c:pt idx="155">
                  <c:v>1245</c:v>
                </c:pt>
                <c:pt idx="156">
                  <c:v>1305</c:v>
                </c:pt>
                <c:pt idx="157">
                  <c:v>1365</c:v>
                </c:pt>
                <c:pt idx="158">
                  <c:v>1425</c:v>
                </c:pt>
                <c:pt idx="159" formatCode="General">
                  <c:v>1320</c:v>
                </c:pt>
                <c:pt idx="160">
                  <c:v>1380</c:v>
                </c:pt>
                <c:pt idx="161">
                  <c:v>1440</c:v>
                </c:pt>
                <c:pt idx="162">
                  <c:v>1440</c:v>
                </c:pt>
                <c:pt idx="163">
                  <c:v>1500</c:v>
                </c:pt>
                <c:pt idx="164">
                  <c:v>1500</c:v>
                </c:pt>
                <c:pt idx="165">
                  <c:v>1560</c:v>
                </c:pt>
                <c:pt idx="166">
                  <c:v>1560</c:v>
                </c:pt>
                <c:pt idx="167">
                  <c:v>1620</c:v>
                </c:pt>
                <c:pt idx="168">
                  <c:v>1620</c:v>
                </c:pt>
                <c:pt idx="169">
                  <c:v>1680</c:v>
                </c:pt>
                <c:pt idx="170">
                  <c:v>1680</c:v>
                </c:pt>
                <c:pt idx="171">
                  <c:v>1740</c:v>
                </c:pt>
                <c:pt idx="172">
                  <c:v>1740</c:v>
                </c:pt>
                <c:pt idx="173">
                  <c:v>1740</c:v>
                </c:pt>
                <c:pt idx="174">
                  <c:v>1800</c:v>
                </c:pt>
                <c:pt idx="175">
                  <c:v>1860</c:v>
                </c:pt>
                <c:pt idx="176">
                  <c:v>1920</c:v>
                </c:pt>
                <c:pt idx="177">
                  <c:v>1920</c:v>
                </c:pt>
                <c:pt idx="178">
                  <c:v>1920</c:v>
                </c:pt>
                <c:pt idx="179">
                  <c:v>1920</c:v>
                </c:pt>
                <c:pt idx="180" formatCode="General">
                  <c:v>1815</c:v>
                </c:pt>
                <c:pt idx="181">
                  <c:v>1875</c:v>
                </c:pt>
                <c:pt idx="182">
                  <c:v>1935</c:v>
                </c:pt>
                <c:pt idx="183">
                  <c:v>1935</c:v>
                </c:pt>
                <c:pt idx="184">
                  <c:v>1995</c:v>
                </c:pt>
                <c:pt idx="185" formatCode="General">
                  <c:v>1890</c:v>
                </c:pt>
                <c:pt idx="186" formatCode="General">
                  <c:v>1785</c:v>
                </c:pt>
                <c:pt idx="187" formatCode="General">
                  <c:v>1680</c:v>
                </c:pt>
                <c:pt idx="188">
                  <c:v>1680</c:v>
                </c:pt>
                <c:pt idx="189">
                  <c:v>1680</c:v>
                </c:pt>
                <c:pt idx="190">
                  <c:v>1680</c:v>
                </c:pt>
                <c:pt idx="191">
                  <c:v>1680</c:v>
                </c:pt>
                <c:pt idx="192">
                  <c:v>1740</c:v>
                </c:pt>
                <c:pt idx="193" formatCode="General">
                  <c:v>1635</c:v>
                </c:pt>
                <c:pt idx="194" formatCode="General">
                  <c:v>1530</c:v>
                </c:pt>
                <c:pt idx="195">
                  <c:v>1530</c:v>
                </c:pt>
                <c:pt idx="196">
                  <c:v>1530</c:v>
                </c:pt>
                <c:pt idx="197" formatCode="General">
                  <c:v>1425</c:v>
                </c:pt>
                <c:pt idx="198">
                  <c:v>1425</c:v>
                </c:pt>
                <c:pt idx="199">
                  <c:v>1425</c:v>
                </c:pt>
                <c:pt idx="200">
                  <c:v>1485</c:v>
                </c:pt>
                <c:pt idx="201">
                  <c:v>1545</c:v>
                </c:pt>
                <c:pt idx="202">
                  <c:v>1545</c:v>
                </c:pt>
                <c:pt idx="203">
                  <c:v>1605</c:v>
                </c:pt>
                <c:pt idx="204">
                  <c:v>1605</c:v>
                </c:pt>
                <c:pt idx="205">
                  <c:v>1665</c:v>
                </c:pt>
                <c:pt idx="206">
                  <c:v>1665</c:v>
                </c:pt>
                <c:pt idx="207">
                  <c:v>1665</c:v>
                </c:pt>
                <c:pt idx="208" formatCode="General">
                  <c:v>1560</c:v>
                </c:pt>
                <c:pt idx="209">
                  <c:v>1560</c:v>
                </c:pt>
                <c:pt idx="210">
                  <c:v>1620</c:v>
                </c:pt>
                <c:pt idx="211">
                  <c:v>1620</c:v>
                </c:pt>
                <c:pt idx="212">
                  <c:v>1680</c:v>
                </c:pt>
                <c:pt idx="213">
                  <c:v>1740</c:v>
                </c:pt>
                <c:pt idx="214">
                  <c:v>1800</c:v>
                </c:pt>
                <c:pt idx="215">
                  <c:v>1860</c:v>
                </c:pt>
                <c:pt idx="216">
                  <c:v>1860</c:v>
                </c:pt>
                <c:pt idx="217">
                  <c:v>1920</c:v>
                </c:pt>
                <c:pt idx="218">
                  <c:v>1980</c:v>
                </c:pt>
                <c:pt idx="219">
                  <c:v>1980</c:v>
                </c:pt>
                <c:pt idx="220">
                  <c:v>2040</c:v>
                </c:pt>
                <c:pt idx="221">
                  <c:v>2040</c:v>
                </c:pt>
                <c:pt idx="222">
                  <c:v>2040</c:v>
                </c:pt>
                <c:pt idx="223">
                  <c:v>2040</c:v>
                </c:pt>
                <c:pt idx="224">
                  <c:v>2040</c:v>
                </c:pt>
                <c:pt idx="225">
                  <c:v>2040</c:v>
                </c:pt>
                <c:pt idx="226">
                  <c:v>2040</c:v>
                </c:pt>
                <c:pt idx="227">
                  <c:v>2040</c:v>
                </c:pt>
                <c:pt idx="228">
                  <c:v>2040</c:v>
                </c:pt>
                <c:pt idx="229">
                  <c:v>2040</c:v>
                </c:pt>
                <c:pt idx="230">
                  <c:v>2040</c:v>
                </c:pt>
                <c:pt idx="231">
                  <c:v>2040</c:v>
                </c:pt>
                <c:pt idx="232" formatCode="General">
                  <c:v>1935</c:v>
                </c:pt>
                <c:pt idx="233">
                  <c:v>1935</c:v>
                </c:pt>
                <c:pt idx="234">
                  <c:v>1935</c:v>
                </c:pt>
                <c:pt idx="235">
                  <c:v>1995</c:v>
                </c:pt>
                <c:pt idx="236">
                  <c:v>2055</c:v>
                </c:pt>
                <c:pt idx="237">
                  <c:v>2115</c:v>
                </c:pt>
                <c:pt idx="238">
                  <c:v>2115</c:v>
                </c:pt>
                <c:pt idx="239" formatCode="General">
                  <c:v>2010</c:v>
                </c:pt>
                <c:pt idx="240">
                  <c:v>2010</c:v>
                </c:pt>
                <c:pt idx="241">
                  <c:v>2070</c:v>
                </c:pt>
                <c:pt idx="242" formatCode="General">
                  <c:v>1965</c:v>
                </c:pt>
                <c:pt idx="243">
                  <c:v>2025</c:v>
                </c:pt>
                <c:pt idx="244">
                  <c:v>2085</c:v>
                </c:pt>
                <c:pt idx="245">
                  <c:v>2085</c:v>
                </c:pt>
                <c:pt idx="246">
                  <c:v>2145</c:v>
                </c:pt>
                <c:pt idx="247">
                  <c:v>2205</c:v>
                </c:pt>
                <c:pt idx="248">
                  <c:v>2265</c:v>
                </c:pt>
                <c:pt idx="249">
                  <c:v>2325</c:v>
                </c:pt>
                <c:pt idx="250">
                  <c:v>2325</c:v>
                </c:pt>
                <c:pt idx="251">
                  <c:v>2385</c:v>
                </c:pt>
                <c:pt idx="252">
                  <c:v>2385</c:v>
                </c:pt>
                <c:pt idx="253">
                  <c:v>2385</c:v>
                </c:pt>
                <c:pt idx="254">
                  <c:v>2445</c:v>
                </c:pt>
                <c:pt idx="255">
                  <c:v>2505</c:v>
                </c:pt>
                <c:pt idx="256">
                  <c:v>2565</c:v>
                </c:pt>
                <c:pt idx="257">
                  <c:v>2625</c:v>
                </c:pt>
                <c:pt idx="258" formatCode="General">
                  <c:v>2520</c:v>
                </c:pt>
                <c:pt idx="259">
                  <c:v>2520</c:v>
                </c:pt>
                <c:pt idx="260" formatCode="General">
                  <c:v>2415</c:v>
                </c:pt>
                <c:pt idx="261">
                  <c:v>2475</c:v>
                </c:pt>
                <c:pt idx="262">
                  <c:v>2535</c:v>
                </c:pt>
                <c:pt idx="263">
                  <c:v>2535</c:v>
                </c:pt>
                <c:pt idx="264">
                  <c:v>2595</c:v>
                </c:pt>
                <c:pt idx="265">
                  <c:v>2595</c:v>
                </c:pt>
                <c:pt idx="266">
                  <c:v>2595</c:v>
                </c:pt>
                <c:pt idx="267">
                  <c:v>2655</c:v>
                </c:pt>
                <c:pt idx="268">
                  <c:v>2655</c:v>
                </c:pt>
                <c:pt idx="269" formatCode="General">
                  <c:v>2550</c:v>
                </c:pt>
                <c:pt idx="270">
                  <c:v>2550</c:v>
                </c:pt>
                <c:pt idx="271" formatCode="General">
                  <c:v>2445</c:v>
                </c:pt>
                <c:pt idx="272">
                  <c:v>2505</c:v>
                </c:pt>
                <c:pt idx="273" formatCode="General">
                  <c:v>2400</c:v>
                </c:pt>
                <c:pt idx="274">
                  <c:v>2460</c:v>
                </c:pt>
                <c:pt idx="275">
                  <c:v>2460</c:v>
                </c:pt>
                <c:pt idx="276">
                  <c:v>2520</c:v>
                </c:pt>
                <c:pt idx="277">
                  <c:v>2520</c:v>
                </c:pt>
                <c:pt idx="278">
                  <c:v>2520</c:v>
                </c:pt>
                <c:pt idx="279">
                  <c:v>2520</c:v>
                </c:pt>
                <c:pt idx="280">
                  <c:v>2520</c:v>
                </c:pt>
                <c:pt idx="281">
                  <c:v>2580</c:v>
                </c:pt>
                <c:pt idx="282">
                  <c:v>2640</c:v>
                </c:pt>
                <c:pt idx="283">
                  <c:v>2640</c:v>
                </c:pt>
                <c:pt idx="284">
                  <c:v>2640</c:v>
                </c:pt>
                <c:pt idx="285">
                  <c:v>2640</c:v>
                </c:pt>
                <c:pt idx="286">
                  <c:v>2640</c:v>
                </c:pt>
                <c:pt idx="287" formatCode="General">
                  <c:v>2535</c:v>
                </c:pt>
                <c:pt idx="288">
                  <c:v>2535</c:v>
                </c:pt>
                <c:pt idx="289" formatCode="General">
                  <c:v>2430</c:v>
                </c:pt>
                <c:pt idx="290">
                  <c:v>2430</c:v>
                </c:pt>
                <c:pt idx="291">
                  <c:v>2430</c:v>
                </c:pt>
                <c:pt idx="292">
                  <c:v>2490</c:v>
                </c:pt>
                <c:pt idx="293">
                  <c:v>2490</c:v>
                </c:pt>
                <c:pt idx="294">
                  <c:v>2550</c:v>
                </c:pt>
                <c:pt idx="295" formatCode="General">
                  <c:v>2445</c:v>
                </c:pt>
                <c:pt idx="296">
                  <c:v>2505</c:v>
                </c:pt>
                <c:pt idx="297">
                  <c:v>2565</c:v>
                </c:pt>
                <c:pt idx="298">
                  <c:v>2565</c:v>
                </c:pt>
                <c:pt idx="299">
                  <c:v>2565</c:v>
                </c:pt>
                <c:pt idx="300">
                  <c:v>2625</c:v>
                </c:pt>
                <c:pt idx="301">
                  <c:v>2625</c:v>
                </c:pt>
                <c:pt idx="302">
                  <c:v>2685</c:v>
                </c:pt>
                <c:pt idx="303">
                  <c:v>2685</c:v>
                </c:pt>
                <c:pt idx="304">
                  <c:v>2745</c:v>
                </c:pt>
                <c:pt idx="305">
                  <c:v>2745</c:v>
                </c:pt>
                <c:pt idx="306">
                  <c:v>2805</c:v>
                </c:pt>
                <c:pt idx="307">
                  <c:v>2805</c:v>
                </c:pt>
                <c:pt idx="308">
                  <c:v>2865</c:v>
                </c:pt>
                <c:pt idx="309">
                  <c:v>2865</c:v>
                </c:pt>
                <c:pt idx="310">
                  <c:v>2925</c:v>
                </c:pt>
                <c:pt idx="311">
                  <c:v>2985</c:v>
                </c:pt>
                <c:pt idx="312" formatCode="General">
                  <c:v>2880</c:v>
                </c:pt>
                <c:pt idx="313">
                  <c:v>2940</c:v>
                </c:pt>
                <c:pt idx="314" formatCode="General">
                  <c:v>2835</c:v>
                </c:pt>
                <c:pt idx="315">
                  <c:v>2895</c:v>
                </c:pt>
                <c:pt idx="316">
                  <c:v>2895</c:v>
                </c:pt>
                <c:pt idx="317" formatCode="General">
                  <c:v>2790</c:v>
                </c:pt>
                <c:pt idx="318">
                  <c:v>2790</c:v>
                </c:pt>
                <c:pt idx="319" formatCode="General">
                  <c:v>2685</c:v>
                </c:pt>
                <c:pt idx="320">
                  <c:v>2685</c:v>
                </c:pt>
                <c:pt idx="321">
                  <c:v>2685</c:v>
                </c:pt>
                <c:pt idx="322">
                  <c:v>2685</c:v>
                </c:pt>
                <c:pt idx="323">
                  <c:v>2745</c:v>
                </c:pt>
                <c:pt idx="324">
                  <c:v>2745</c:v>
                </c:pt>
                <c:pt idx="325">
                  <c:v>2745</c:v>
                </c:pt>
                <c:pt idx="326" formatCode="General">
                  <c:v>2640</c:v>
                </c:pt>
                <c:pt idx="327">
                  <c:v>2640</c:v>
                </c:pt>
                <c:pt idx="328">
                  <c:v>2640</c:v>
                </c:pt>
                <c:pt idx="329">
                  <c:v>2640</c:v>
                </c:pt>
                <c:pt idx="330">
                  <c:v>2640</c:v>
                </c:pt>
                <c:pt idx="331">
                  <c:v>2700</c:v>
                </c:pt>
                <c:pt idx="332">
                  <c:v>2760</c:v>
                </c:pt>
                <c:pt idx="333">
                  <c:v>2820</c:v>
                </c:pt>
                <c:pt idx="334" formatCode="General">
                  <c:v>2715</c:v>
                </c:pt>
                <c:pt idx="335">
                  <c:v>2715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77-41A0-8967-C66007B55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569264"/>
        <c:axId val="538033400"/>
      </c:lineChart>
      <c:catAx>
        <c:axId val="24056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033400"/>
        <c:crosses val="autoZero"/>
        <c:auto val="1"/>
        <c:lblAlgn val="ctr"/>
        <c:lblOffset val="100"/>
        <c:noMultiLvlLbl val="0"/>
      </c:catAx>
      <c:valAx>
        <c:axId val="53803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69264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343</xdr:row>
      <xdr:rowOff>114299</xdr:rowOff>
    </xdr:from>
    <xdr:to>
      <xdr:col>16</xdr:col>
      <xdr:colOff>142875</xdr:colOff>
      <xdr:row>380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7707B-9EE3-479E-A211-12E5127EC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3"/>
  <sheetViews>
    <sheetView tabSelected="1" topLeftCell="A318" zoomScaleNormal="100" workbookViewId="0">
      <selection activeCell="C343" sqref="C343"/>
    </sheetView>
  </sheetViews>
  <sheetFormatPr defaultRowHeight="15" x14ac:dyDescent="0.25"/>
  <cols>
    <col min="1" max="1" width="11.5703125" style="18" bestFit="1" customWidth="1"/>
    <col min="2" max="2" width="21.7109375" style="18" bestFit="1" customWidth="1"/>
    <col min="3" max="3" width="51.85546875" style="2" bestFit="1" customWidth="1"/>
    <col min="4" max="4" width="9.140625" style="6"/>
    <col min="5" max="5" width="9.140625" style="2"/>
    <col min="6" max="6" width="10" style="2" bestFit="1" customWidth="1"/>
    <col min="7" max="7" width="10.5703125" style="6" bestFit="1" customWidth="1"/>
    <col min="8" max="8" width="11.42578125" style="7" bestFit="1" customWidth="1"/>
    <col min="9" max="9" width="9.140625" style="2"/>
    <col min="10" max="10" width="10.7109375" style="26" bestFit="1" customWidth="1"/>
    <col min="11" max="11" width="12.85546875" style="26" customWidth="1"/>
    <col min="12" max="12" width="5.85546875" style="51" customWidth="1"/>
    <col min="13" max="13" width="9.140625" style="51"/>
    <col min="14" max="14" width="21.5703125" style="51" bestFit="1" customWidth="1"/>
    <col min="15" max="15" width="10.140625" style="51" bestFit="1" customWidth="1"/>
    <col min="16" max="20" width="9.140625" style="51"/>
    <col min="21" max="16384" width="9.140625" style="1"/>
  </cols>
  <sheetData>
    <row r="1" spans="1:20" x14ac:dyDescent="0.25">
      <c r="A1" s="17" t="s">
        <v>0</v>
      </c>
      <c r="B1" s="17"/>
      <c r="C1" s="3" t="s">
        <v>1</v>
      </c>
      <c r="D1" s="4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3" t="s">
        <v>7</v>
      </c>
      <c r="J1" s="38" t="s">
        <v>65</v>
      </c>
      <c r="K1" s="38" t="s">
        <v>452</v>
      </c>
      <c r="L1" s="50"/>
    </row>
    <row r="2" spans="1:20" s="36" customFormat="1" x14ac:dyDescent="0.25">
      <c r="A2" s="47"/>
      <c r="B2" s="47"/>
      <c r="C2" s="38"/>
      <c r="D2" s="39"/>
      <c r="E2" s="38"/>
      <c r="F2" s="38"/>
      <c r="G2" s="39"/>
      <c r="H2" s="40"/>
      <c r="I2" s="38"/>
      <c r="J2" s="38"/>
      <c r="K2" s="38"/>
      <c r="L2" s="50"/>
      <c r="M2" s="51"/>
      <c r="N2" s="51"/>
      <c r="O2" s="51"/>
      <c r="P2" s="51"/>
      <c r="Q2" s="51"/>
      <c r="R2" s="51"/>
      <c r="S2" s="51"/>
      <c r="T2" s="51"/>
    </row>
    <row r="3" spans="1:20" x14ac:dyDescent="0.25">
      <c r="A3" s="18">
        <v>43374</v>
      </c>
      <c r="C3" s="2" t="s">
        <v>48</v>
      </c>
      <c r="D3" s="6" t="s">
        <v>8</v>
      </c>
      <c r="E3" s="2" t="s">
        <v>9</v>
      </c>
      <c r="F3" s="2">
        <v>72</v>
      </c>
      <c r="G3" s="6" t="s">
        <v>10</v>
      </c>
      <c r="H3" s="7">
        <v>2</v>
      </c>
      <c r="I3" s="2" t="s">
        <v>11</v>
      </c>
      <c r="J3" s="26">
        <v>60</v>
      </c>
      <c r="K3" s="26">
        <f>J3+K2</f>
        <v>60</v>
      </c>
      <c r="L3" s="51" t="str">
        <f t="shared" ref="L3:L9" si="0">IF(J3=-105,1,"")</f>
        <v/>
      </c>
    </row>
    <row r="4" spans="1:20" x14ac:dyDescent="0.25">
      <c r="A4" s="18">
        <v>43374</v>
      </c>
      <c r="C4" s="2" t="s">
        <v>49</v>
      </c>
      <c r="D4" s="6" t="s">
        <v>12</v>
      </c>
      <c r="E4" s="2" t="s">
        <v>9</v>
      </c>
      <c r="F4" s="2">
        <v>73</v>
      </c>
      <c r="G4" s="6" t="s">
        <v>13</v>
      </c>
      <c r="H4" s="7">
        <v>2</v>
      </c>
      <c r="I4" s="2" t="s">
        <v>11</v>
      </c>
      <c r="J4" s="26">
        <v>60</v>
      </c>
      <c r="K4" s="26">
        <f t="shared" ref="K4:K67" si="1">J4+K3</f>
        <v>120</v>
      </c>
      <c r="L4" s="51" t="str">
        <f t="shared" si="0"/>
        <v/>
      </c>
    </row>
    <row r="5" spans="1:20" x14ac:dyDescent="0.25">
      <c r="A5" s="18">
        <v>43378</v>
      </c>
      <c r="C5" s="2" t="s">
        <v>50</v>
      </c>
      <c r="D5" s="6" t="s">
        <v>12</v>
      </c>
      <c r="E5" s="2" t="s">
        <v>9</v>
      </c>
      <c r="F5" s="2">
        <v>56</v>
      </c>
      <c r="G5" s="6" t="s">
        <v>13</v>
      </c>
      <c r="H5" s="7">
        <v>2</v>
      </c>
      <c r="I5" s="2" t="s">
        <v>11</v>
      </c>
      <c r="K5" s="26">
        <f t="shared" si="1"/>
        <v>120</v>
      </c>
      <c r="L5" s="51" t="str">
        <f t="shared" si="0"/>
        <v/>
      </c>
    </row>
    <row r="6" spans="1:20" x14ac:dyDescent="0.25">
      <c r="A6" s="18">
        <v>43378</v>
      </c>
      <c r="C6" s="2" t="s">
        <v>16</v>
      </c>
      <c r="D6" s="6" t="s">
        <v>8</v>
      </c>
      <c r="E6" s="2" t="s">
        <v>9</v>
      </c>
      <c r="F6" s="2">
        <v>69</v>
      </c>
      <c r="G6" s="6" t="s">
        <v>17</v>
      </c>
      <c r="H6" s="7">
        <v>2</v>
      </c>
      <c r="I6" s="2" t="s">
        <v>11</v>
      </c>
      <c r="J6" s="26">
        <v>60</v>
      </c>
      <c r="K6" s="26">
        <f t="shared" si="1"/>
        <v>180</v>
      </c>
      <c r="L6" s="51" t="str">
        <f t="shared" si="0"/>
        <v/>
      </c>
    </row>
    <row r="7" spans="1:20" x14ac:dyDescent="0.25">
      <c r="A7" s="21">
        <v>43379</v>
      </c>
      <c r="B7" s="21"/>
      <c r="C7" s="14" t="s">
        <v>51</v>
      </c>
      <c r="D7" s="15" t="s">
        <v>12</v>
      </c>
      <c r="E7" s="14" t="s">
        <v>9</v>
      </c>
      <c r="F7" s="14">
        <v>72</v>
      </c>
      <c r="G7" s="15" t="s">
        <v>17</v>
      </c>
      <c r="H7" s="16">
        <v>2</v>
      </c>
      <c r="I7" s="14" t="s">
        <v>11</v>
      </c>
      <c r="J7" s="26">
        <v>60</v>
      </c>
      <c r="K7" s="26">
        <f t="shared" si="1"/>
        <v>240</v>
      </c>
      <c r="L7" s="51" t="str">
        <f t="shared" si="0"/>
        <v/>
      </c>
    </row>
    <row r="8" spans="1:20" x14ac:dyDescent="0.25">
      <c r="A8" s="18">
        <v>43379</v>
      </c>
      <c r="C8" s="2" t="s">
        <v>52</v>
      </c>
      <c r="D8" s="6" t="s">
        <v>18</v>
      </c>
      <c r="E8" s="2" t="s">
        <v>9</v>
      </c>
      <c r="F8" s="2">
        <v>51</v>
      </c>
      <c r="G8" s="6" t="s">
        <v>19</v>
      </c>
      <c r="H8" s="7">
        <v>3</v>
      </c>
      <c r="I8" s="2" t="s">
        <v>11</v>
      </c>
      <c r="K8" s="26">
        <f t="shared" si="1"/>
        <v>240</v>
      </c>
      <c r="L8" s="51" t="str">
        <f t="shared" si="0"/>
        <v/>
      </c>
    </row>
    <row r="9" spans="1:20" x14ac:dyDescent="0.25">
      <c r="A9" s="18">
        <v>43379</v>
      </c>
      <c r="C9" s="2" t="s">
        <v>53</v>
      </c>
      <c r="D9" s="6" t="s">
        <v>8</v>
      </c>
      <c r="E9" s="2" t="s">
        <v>9</v>
      </c>
      <c r="F9" s="2">
        <v>70</v>
      </c>
      <c r="G9" s="6" t="s">
        <v>20</v>
      </c>
      <c r="H9" s="7">
        <v>3</v>
      </c>
      <c r="I9" s="2" t="s">
        <v>11</v>
      </c>
      <c r="J9" s="26">
        <v>60</v>
      </c>
      <c r="K9" s="26">
        <f t="shared" si="1"/>
        <v>300</v>
      </c>
      <c r="L9" s="51" t="str">
        <f t="shared" si="0"/>
        <v/>
      </c>
    </row>
    <row r="10" spans="1:20" x14ac:dyDescent="0.25">
      <c r="A10" s="31">
        <v>43379</v>
      </c>
      <c r="B10" s="31"/>
      <c r="C10" s="33" t="s">
        <v>54</v>
      </c>
      <c r="D10" s="34" t="s">
        <v>8</v>
      </c>
      <c r="E10" s="33" t="s">
        <v>9</v>
      </c>
      <c r="F10" s="33"/>
      <c r="G10" s="34" t="s">
        <v>21</v>
      </c>
      <c r="H10" s="35">
        <v>0</v>
      </c>
      <c r="I10" s="33" t="s">
        <v>15</v>
      </c>
      <c r="J10" s="33">
        <v>-105</v>
      </c>
      <c r="K10" s="33">
        <f t="shared" si="1"/>
        <v>195</v>
      </c>
      <c r="L10" s="51">
        <f>IF(J10=-105,1,"")</f>
        <v>1</v>
      </c>
    </row>
    <row r="11" spans="1:20" x14ac:dyDescent="0.25">
      <c r="A11" s="18">
        <v>43379</v>
      </c>
      <c r="C11" s="2" t="s">
        <v>55</v>
      </c>
      <c r="D11" s="6" t="s">
        <v>8</v>
      </c>
      <c r="E11" s="2" t="s">
        <v>9</v>
      </c>
      <c r="F11" s="2">
        <v>64</v>
      </c>
      <c r="G11" s="6" t="s">
        <v>20</v>
      </c>
      <c r="H11" s="7">
        <v>3</v>
      </c>
      <c r="I11" s="2" t="s">
        <v>11</v>
      </c>
      <c r="J11" s="26">
        <v>60</v>
      </c>
      <c r="K11" s="26">
        <f t="shared" si="1"/>
        <v>255</v>
      </c>
      <c r="L11" s="51" t="str">
        <f t="shared" ref="L11:L74" si="2">IF(J11=-105,1,"")</f>
        <v/>
      </c>
    </row>
    <row r="12" spans="1:20" x14ac:dyDescent="0.25">
      <c r="A12" s="18">
        <v>43379</v>
      </c>
      <c r="C12" s="2" t="s">
        <v>56</v>
      </c>
      <c r="D12" s="6" t="s">
        <v>8</v>
      </c>
      <c r="E12" s="2" t="s">
        <v>9</v>
      </c>
      <c r="F12" s="2">
        <v>58</v>
      </c>
      <c r="G12" s="6" t="s">
        <v>22</v>
      </c>
      <c r="H12" s="7">
        <v>3</v>
      </c>
      <c r="I12" s="2" t="s">
        <v>11</v>
      </c>
      <c r="K12" s="26">
        <f t="shared" si="1"/>
        <v>255</v>
      </c>
      <c r="L12" s="51" t="str">
        <f t="shared" si="2"/>
        <v/>
      </c>
    </row>
    <row r="13" spans="1:20" x14ac:dyDescent="0.25">
      <c r="A13" s="18">
        <v>43380</v>
      </c>
      <c r="C13" s="2" t="s">
        <v>57</v>
      </c>
      <c r="D13" s="6" t="s">
        <v>8</v>
      </c>
      <c r="E13" s="2" t="s">
        <v>9</v>
      </c>
      <c r="F13" s="2">
        <v>73</v>
      </c>
      <c r="G13" s="6" t="s">
        <v>23</v>
      </c>
      <c r="H13" s="7">
        <v>3</v>
      </c>
      <c r="I13" s="2" t="s">
        <v>11</v>
      </c>
      <c r="J13" s="26">
        <v>60</v>
      </c>
      <c r="K13" s="26">
        <f t="shared" si="1"/>
        <v>315</v>
      </c>
      <c r="L13" s="51" t="str">
        <f t="shared" si="2"/>
        <v/>
      </c>
    </row>
    <row r="14" spans="1:20" x14ac:dyDescent="0.25">
      <c r="A14" s="21">
        <v>43380</v>
      </c>
      <c r="B14" s="21"/>
      <c r="C14" s="14" t="s">
        <v>63</v>
      </c>
      <c r="D14" s="15" t="s">
        <v>12</v>
      </c>
      <c r="E14" s="14" t="s">
        <v>9</v>
      </c>
      <c r="F14" s="14">
        <v>69</v>
      </c>
      <c r="G14" s="15" t="s">
        <v>24</v>
      </c>
      <c r="H14" s="16">
        <v>3</v>
      </c>
      <c r="I14" s="14" t="s">
        <v>11</v>
      </c>
      <c r="J14" s="26">
        <v>60</v>
      </c>
      <c r="K14" s="26">
        <f t="shared" si="1"/>
        <v>375</v>
      </c>
      <c r="L14" s="51" t="str">
        <f t="shared" si="2"/>
        <v/>
      </c>
    </row>
    <row r="15" spans="1:20" x14ac:dyDescent="0.25">
      <c r="A15" s="18">
        <v>43380</v>
      </c>
      <c r="C15" s="2" t="s">
        <v>62</v>
      </c>
      <c r="D15" s="6" t="s">
        <v>12</v>
      </c>
      <c r="E15" s="2" t="s">
        <v>9</v>
      </c>
      <c r="F15" s="2">
        <v>53</v>
      </c>
      <c r="G15" s="6" t="s">
        <v>14</v>
      </c>
      <c r="H15" s="7">
        <v>2</v>
      </c>
      <c r="I15" s="2" t="s">
        <v>11</v>
      </c>
      <c r="K15" s="26">
        <f t="shared" si="1"/>
        <v>375</v>
      </c>
      <c r="L15" s="51" t="str">
        <f t="shared" si="2"/>
        <v/>
      </c>
    </row>
    <row r="16" spans="1:20" x14ac:dyDescent="0.25">
      <c r="A16" s="19">
        <v>43380</v>
      </c>
      <c r="B16" s="19"/>
      <c r="C16" s="8" t="s">
        <v>58</v>
      </c>
      <c r="D16" s="9" t="s">
        <v>18</v>
      </c>
      <c r="E16" s="8" t="s">
        <v>9</v>
      </c>
      <c r="F16" s="8"/>
      <c r="G16" s="9" t="s">
        <v>25</v>
      </c>
      <c r="H16" s="10">
        <v>0</v>
      </c>
      <c r="I16" s="8" t="s">
        <v>15</v>
      </c>
      <c r="J16" s="33">
        <v>-105</v>
      </c>
      <c r="K16" s="33">
        <f t="shared" si="1"/>
        <v>270</v>
      </c>
      <c r="L16" s="51">
        <f t="shared" si="2"/>
        <v>1</v>
      </c>
    </row>
    <row r="17" spans="1:12" x14ac:dyDescent="0.25">
      <c r="A17" s="18">
        <v>43380</v>
      </c>
      <c r="C17" s="2" t="s">
        <v>59</v>
      </c>
      <c r="D17" s="6" t="s">
        <v>8</v>
      </c>
      <c r="E17" s="2" t="s">
        <v>9</v>
      </c>
      <c r="F17" s="2">
        <v>72</v>
      </c>
      <c r="G17" s="6" t="s">
        <v>25</v>
      </c>
      <c r="H17" s="7">
        <v>1</v>
      </c>
      <c r="I17" s="2" t="s">
        <v>11</v>
      </c>
      <c r="J17" s="26">
        <v>60</v>
      </c>
      <c r="K17" s="26">
        <f t="shared" si="1"/>
        <v>330</v>
      </c>
      <c r="L17" s="51" t="str">
        <f t="shared" si="2"/>
        <v/>
      </c>
    </row>
    <row r="18" spans="1:12" x14ac:dyDescent="0.25">
      <c r="A18" s="18">
        <v>43381</v>
      </c>
      <c r="C18" s="2" t="s">
        <v>60</v>
      </c>
      <c r="D18" s="6" t="s">
        <v>8</v>
      </c>
      <c r="E18" s="2" t="s">
        <v>9</v>
      </c>
      <c r="F18" s="2">
        <v>90</v>
      </c>
      <c r="G18" s="6" t="s">
        <v>25</v>
      </c>
      <c r="H18" s="7">
        <v>1</v>
      </c>
      <c r="I18" s="2" t="s">
        <v>11</v>
      </c>
      <c r="J18" s="26">
        <v>60</v>
      </c>
      <c r="K18" s="26">
        <f t="shared" si="1"/>
        <v>390</v>
      </c>
      <c r="L18" s="51" t="str">
        <f t="shared" si="2"/>
        <v/>
      </c>
    </row>
    <row r="19" spans="1:12" x14ac:dyDescent="0.25">
      <c r="A19" s="18">
        <v>43383</v>
      </c>
      <c r="C19" s="2" t="s">
        <v>61</v>
      </c>
      <c r="D19" s="6" t="s">
        <v>12</v>
      </c>
      <c r="E19" s="2" t="s">
        <v>9</v>
      </c>
      <c r="F19" s="2">
        <v>55</v>
      </c>
      <c r="G19" s="6" t="s">
        <v>26</v>
      </c>
      <c r="H19" s="7">
        <v>2</v>
      </c>
      <c r="I19" s="2" t="s">
        <v>11</v>
      </c>
      <c r="K19" s="26">
        <f t="shared" si="1"/>
        <v>390</v>
      </c>
      <c r="L19" s="51" t="str">
        <f t="shared" si="2"/>
        <v/>
      </c>
    </row>
    <row r="20" spans="1:12" x14ac:dyDescent="0.25">
      <c r="A20" s="31">
        <v>43385</v>
      </c>
      <c r="B20" s="31"/>
      <c r="C20" s="33" t="s">
        <v>27</v>
      </c>
      <c r="D20" s="34" t="s">
        <v>8</v>
      </c>
      <c r="E20" s="33" t="s">
        <v>9</v>
      </c>
      <c r="F20" s="33"/>
      <c r="G20" s="34" t="s">
        <v>21</v>
      </c>
      <c r="H20" s="35">
        <v>0</v>
      </c>
      <c r="I20" s="33" t="s">
        <v>15</v>
      </c>
      <c r="J20" s="33">
        <v>-105</v>
      </c>
      <c r="K20" s="33">
        <f t="shared" si="1"/>
        <v>285</v>
      </c>
      <c r="L20" s="51">
        <f t="shared" si="2"/>
        <v>1</v>
      </c>
    </row>
    <row r="21" spans="1:12" x14ac:dyDescent="0.25">
      <c r="A21" s="18">
        <v>43385</v>
      </c>
      <c r="C21" s="2" t="s">
        <v>28</v>
      </c>
      <c r="D21" s="6" t="s">
        <v>8</v>
      </c>
      <c r="E21" s="2" t="s">
        <v>9</v>
      </c>
      <c r="F21" s="2">
        <v>51</v>
      </c>
      <c r="G21" s="6" t="s">
        <v>24</v>
      </c>
      <c r="H21" s="7">
        <v>3</v>
      </c>
      <c r="I21" s="2" t="s">
        <v>11</v>
      </c>
      <c r="K21" s="26">
        <f t="shared" si="1"/>
        <v>285</v>
      </c>
      <c r="L21" s="51" t="str">
        <f t="shared" si="2"/>
        <v/>
      </c>
    </row>
    <row r="22" spans="1:12" x14ac:dyDescent="0.25">
      <c r="A22" s="18">
        <v>43387</v>
      </c>
      <c r="C22" s="2" t="s">
        <v>29</v>
      </c>
      <c r="D22" s="6" t="s">
        <v>18</v>
      </c>
      <c r="E22" s="2" t="s">
        <v>9</v>
      </c>
      <c r="F22" s="2">
        <v>76</v>
      </c>
      <c r="G22" s="6" t="s">
        <v>10</v>
      </c>
      <c r="H22" s="7">
        <v>1</v>
      </c>
      <c r="I22" s="2" t="s">
        <v>11</v>
      </c>
      <c r="J22" s="26">
        <v>60</v>
      </c>
      <c r="K22" s="26">
        <f t="shared" si="1"/>
        <v>345</v>
      </c>
      <c r="L22" s="51" t="str">
        <f t="shared" si="2"/>
        <v/>
      </c>
    </row>
    <row r="23" spans="1:12" x14ac:dyDescent="0.25">
      <c r="A23" s="21">
        <v>43392</v>
      </c>
      <c r="B23" s="21"/>
      <c r="C23" s="14" t="s">
        <v>30</v>
      </c>
      <c r="D23" s="15" t="s">
        <v>8</v>
      </c>
      <c r="E23" s="14" t="s">
        <v>9</v>
      </c>
      <c r="F23" s="14">
        <v>69</v>
      </c>
      <c r="G23" s="15" t="s">
        <v>25</v>
      </c>
      <c r="H23" s="16">
        <v>1</v>
      </c>
      <c r="I23" s="14" t="s">
        <v>11</v>
      </c>
      <c r="J23" s="26">
        <v>60</v>
      </c>
      <c r="K23" s="26">
        <f t="shared" si="1"/>
        <v>405</v>
      </c>
      <c r="L23" s="51" t="str">
        <f t="shared" si="2"/>
        <v/>
      </c>
    </row>
    <row r="24" spans="1:12" x14ac:dyDescent="0.25">
      <c r="A24" s="31">
        <v>43392</v>
      </c>
      <c r="B24" s="31"/>
      <c r="C24" s="33" t="s">
        <v>31</v>
      </c>
      <c r="D24" s="34" t="s">
        <v>12</v>
      </c>
      <c r="E24" s="33" t="s">
        <v>9</v>
      </c>
      <c r="F24" s="33"/>
      <c r="G24" s="34" t="s">
        <v>32</v>
      </c>
      <c r="H24" s="35">
        <v>0</v>
      </c>
      <c r="I24" s="33" t="s">
        <v>15</v>
      </c>
      <c r="J24" s="33">
        <v>-105</v>
      </c>
      <c r="K24" s="33">
        <f t="shared" si="1"/>
        <v>300</v>
      </c>
      <c r="L24" s="51">
        <f t="shared" si="2"/>
        <v>1</v>
      </c>
    </row>
    <row r="25" spans="1:12" x14ac:dyDescent="0.25">
      <c r="A25" s="18">
        <v>43392</v>
      </c>
      <c r="C25" s="2" t="s">
        <v>33</v>
      </c>
      <c r="D25" s="6" t="s">
        <v>8</v>
      </c>
      <c r="E25" s="2" t="s">
        <v>9</v>
      </c>
      <c r="F25" s="2">
        <v>78</v>
      </c>
      <c r="G25" s="6" t="s">
        <v>14</v>
      </c>
      <c r="H25" s="7">
        <v>1</v>
      </c>
      <c r="I25" s="2" t="s">
        <v>11</v>
      </c>
      <c r="J25" s="26">
        <v>60</v>
      </c>
      <c r="K25" s="26">
        <f t="shared" si="1"/>
        <v>360</v>
      </c>
      <c r="L25" s="51" t="str">
        <f t="shared" si="2"/>
        <v/>
      </c>
    </row>
    <row r="26" spans="1:12" x14ac:dyDescent="0.25">
      <c r="A26" s="18">
        <v>43393</v>
      </c>
      <c r="C26" s="2" t="s">
        <v>34</v>
      </c>
      <c r="D26" s="6" t="s">
        <v>12</v>
      </c>
      <c r="E26" s="2" t="s">
        <v>9</v>
      </c>
      <c r="F26" s="2">
        <v>88</v>
      </c>
      <c r="G26" s="6" t="s">
        <v>14</v>
      </c>
      <c r="H26" s="7">
        <v>1</v>
      </c>
      <c r="I26" s="2" t="s">
        <v>11</v>
      </c>
      <c r="J26" s="26">
        <v>60</v>
      </c>
      <c r="K26" s="26">
        <f t="shared" si="1"/>
        <v>420</v>
      </c>
      <c r="L26" s="51" t="str">
        <f t="shared" si="2"/>
        <v/>
      </c>
    </row>
    <row r="27" spans="1:12" x14ac:dyDescent="0.25">
      <c r="A27" s="31">
        <v>43393</v>
      </c>
      <c r="B27" s="31"/>
      <c r="C27" s="33" t="s">
        <v>35</v>
      </c>
      <c r="D27" s="34" t="s">
        <v>12</v>
      </c>
      <c r="E27" s="33" t="s">
        <v>9</v>
      </c>
      <c r="F27" s="33"/>
      <c r="G27" s="34" t="s">
        <v>32</v>
      </c>
      <c r="H27" s="35">
        <v>0</v>
      </c>
      <c r="I27" s="33" t="s">
        <v>15</v>
      </c>
      <c r="J27" s="33">
        <v>-105</v>
      </c>
      <c r="K27" s="33">
        <f t="shared" si="1"/>
        <v>315</v>
      </c>
      <c r="L27" s="51">
        <f t="shared" si="2"/>
        <v>1</v>
      </c>
    </row>
    <row r="28" spans="1:12" x14ac:dyDescent="0.25">
      <c r="A28" s="21">
        <v>43393</v>
      </c>
      <c r="B28" s="21"/>
      <c r="C28" s="14" t="s">
        <v>36</v>
      </c>
      <c r="D28" s="15" t="s">
        <v>8</v>
      </c>
      <c r="E28" s="14" t="s">
        <v>9</v>
      </c>
      <c r="F28" s="14">
        <v>70</v>
      </c>
      <c r="G28" s="15" t="s">
        <v>25</v>
      </c>
      <c r="H28" s="16">
        <v>1</v>
      </c>
      <c r="I28" s="14" t="s">
        <v>11</v>
      </c>
      <c r="J28" s="26">
        <v>60</v>
      </c>
      <c r="K28" s="26">
        <f t="shared" si="1"/>
        <v>375</v>
      </c>
      <c r="L28" s="51" t="str">
        <f t="shared" si="2"/>
        <v/>
      </c>
    </row>
    <row r="29" spans="1:12" x14ac:dyDescent="0.25">
      <c r="A29" s="18">
        <v>43393</v>
      </c>
      <c r="C29" s="2" t="s">
        <v>37</v>
      </c>
      <c r="D29" s="6" t="s">
        <v>8</v>
      </c>
      <c r="E29" s="2" t="s">
        <v>9</v>
      </c>
      <c r="F29" s="2">
        <v>66</v>
      </c>
      <c r="G29" s="6" t="s">
        <v>17</v>
      </c>
      <c r="H29" s="7">
        <v>2</v>
      </c>
      <c r="I29" s="2" t="s">
        <v>11</v>
      </c>
      <c r="J29" s="26">
        <v>60</v>
      </c>
      <c r="K29" s="26">
        <f t="shared" si="1"/>
        <v>435</v>
      </c>
      <c r="L29" s="51" t="str">
        <f t="shared" si="2"/>
        <v/>
      </c>
    </row>
    <row r="30" spans="1:12" x14ac:dyDescent="0.25">
      <c r="A30" s="31">
        <v>43394</v>
      </c>
      <c r="B30" s="31"/>
      <c r="C30" s="33" t="s">
        <v>38</v>
      </c>
      <c r="D30" s="34" t="s">
        <v>12</v>
      </c>
      <c r="E30" s="33" t="s">
        <v>9</v>
      </c>
      <c r="F30" s="33"/>
      <c r="G30" s="34"/>
      <c r="H30" s="35">
        <v>0</v>
      </c>
      <c r="I30" s="33" t="s">
        <v>15</v>
      </c>
      <c r="J30" s="33">
        <v>-105</v>
      </c>
      <c r="K30" s="33">
        <f t="shared" si="1"/>
        <v>330</v>
      </c>
      <c r="L30" s="51">
        <f t="shared" si="2"/>
        <v>1</v>
      </c>
    </row>
    <row r="31" spans="1:12" x14ac:dyDescent="0.25">
      <c r="A31" s="18">
        <v>43394</v>
      </c>
      <c r="C31" s="2" t="s">
        <v>39</v>
      </c>
      <c r="D31" s="6" t="s">
        <v>12</v>
      </c>
      <c r="E31" s="2" t="s">
        <v>9</v>
      </c>
      <c r="F31" s="2">
        <v>48</v>
      </c>
      <c r="G31" s="6" t="s">
        <v>14</v>
      </c>
      <c r="H31" s="7">
        <v>1</v>
      </c>
      <c r="I31" s="2" t="s">
        <v>11</v>
      </c>
      <c r="K31" s="26">
        <f t="shared" si="1"/>
        <v>330</v>
      </c>
      <c r="L31" s="51" t="str">
        <f t="shared" si="2"/>
        <v/>
      </c>
    </row>
    <row r="32" spans="1:12" x14ac:dyDescent="0.25">
      <c r="A32" s="18">
        <v>43394</v>
      </c>
      <c r="C32" s="2" t="s">
        <v>40</v>
      </c>
      <c r="D32" s="6" t="s">
        <v>12</v>
      </c>
      <c r="E32" s="2" t="s">
        <v>9</v>
      </c>
      <c r="F32" s="2">
        <v>71</v>
      </c>
      <c r="G32" s="6" t="s">
        <v>26</v>
      </c>
      <c r="H32" s="7">
        <v>2</v>
      </c>
      <c r="I32" s="2" t="s">
        <v>11</v>
      </c>
      <c r="J32" s="26">
        <v>60</v>
      </c>
      <c r="K32" s="26">
        <f t="shared" si="1"/>
        <v>390</v>
      </c>
      <c r="L32" s="51" t="str">
        <f t="shared" si="2"/>
        <v/>
      </c>
    </row>
    <row r="33" spans="1:12" x14ac:dyDescent="0.25">
      <c r="A33" s="18">
        <v>43394</v>
      </c>
      <c r="C33" s="2" t="s">
        <v>64</v>
      </c>
      <c r="D33" s="6" t="s">
        <v>8</v>
      </c>
      <c r="E33" s="2" t="s">
        <v>9</v>
      </c>
      <c r="F33" s="2">
        <v>64</v>
      </c>
      <c r="G33" s="6" t="s">
        <v>14</v>
      </c>
      <c r="H33" s="7">
        <v>1</v>
      </c>
      <c r="I33" s="2" t="s">
        <v>11</v>
      </c>
      <c r="J33" s="26">
        <v>60</v>
      </c>
      <c r="K33" s="26">
        <f t="shared" si="1"/>
        <v>450</v>
      </c>
      <c r="L33" s="51" t="str">
        <f t="shared" si="2"/>
        <v/>
      </c>
    </row>
    <row r="34" spans="1:12" x14ac:dyDescent="0.25">
      <c r="A34" s="18">
        <v>43394</v>
      </c>
      <c r="C34" s="2" t="s">
        <v>41</v>
      </c>
      <c r="D34" s="6" t="s">
        <v>8</v>
      </c>
      <c r="E34" s="2" t="s">
        <v>9</v>
      </c>
      <c r="F34" s="2">
        <v>57</v>
      </c>
      <c r="G34" s="6" t="s">
        <v>23</v>
      </c>
      <c r="H34" s="7">
        <v>3</v>
      </c>
      <c r="I34" s="2" t="s">
        <v>11</v>
      </c>
      <c r="K34" s="26">
        <f t="shared" si="1"/>
        <v>450</v>
      </c>
      <c r="L34" s="51" t="str">
        <f t="shared" si="2"/>
        <v/>
      </c>
    </row>
    <row r="35" spans="1:12" x14ac:dyDescent="0.25">
      <c r="A35" s="18">
        <v>43394</v>
      </c>
      <c r="C35" s="2" t="s">
        <v>42</v>
      </c>
      <c r="D35" s="6" t="s">
        <v>8</v>
      </c>
      <c r="E35" s="2" t="s">
        <v>9</v>
      </c>
      <c r="F35" s="2">
        <v>50</v>
      </c>
      <c r="G35" s="6" t="s">
        <v>23</v>
      </c>
      <c r="H35" s="7">
        <v>3</v>
      </c>
      <c r="I35" s="2" t="s">
        <v>11</v>
      </c>
      <c r="K35" s="26">
        <f t="shared" si="1"/>
        <v>450</v>
      </c>
      <c r="L35" s="51" t="str">
        <f t="shared" si="2"/>
        <v/>
      </c>
    </row>
    <row r="36" spans="1:12" x14ac:dyDescent="0.25">
      <c r="A36" s="18">
        <v>43394</v>
      </c>
      <c r="C36" s="2" t="s">
        <v>43</v>
      </c>
      <c r="D36" s="6" t="s">
        <v>12</v>
      </c>
      <c r="E36" s="2" t="s">
        <v>9</v>
      </c>
      <c r="F36" s="2">
        <v>48</v>
      </c>
      <c r="G36" s="6" t="s">
        <v>14</v>
      </c>
      <c r="H36" s="7">
        <v>1</v>
      </c>
      <c r="I36" s="2" t="s">
        <v>11</v>
      </c>
      <c r="K36" s="26">
        <f t="shared" si="1"/>
        <v>450</v>
      </c>
      <c r="L36" s="51" t="str">
        <f t="shared" si="2"/>
        <v/>
      </c>
    </row>
    <row r="37" spans="1:12" x14ac:dyDescent="0.25">
      <c r="A37" s="18">
        <v>43394</v>
      </c>
      <c r="C37" s="2" t="s">
        <v>44</v>
      </c>
      <c r="D37" s="6" t="s">
        <v>8</v>
      </c>
      <c r="E37" s="2" t="s">
        <v>9</v>
      </c>
      <c r="F37" s="2">
        <v>69</v>
      </c>
      <c r="G37" s="6" t="s">
        <v>25</v>
      </c>
      <c r="H37" s="7">
        <v>1</v>
      </c>
      <c r="I37" s="2" t="s">
        <v>11</v>
      </c>
      <c r="J37" s="26">
        <v>60</v>
      </c>
      <c r="K37" s="26">
        <f t="shared" si="1"/>
        <v>510</v>
      </c>
      <c r="L37" s="51" t="str">
        <f t="shared" si="2"/>
        <v/>
      </c>
    </row>
    <row r="38" spans="1:12" x14ac:dyDescent="0.25">
      <c r="A38" s="18">
        <v>43394</v>
      </c>
      <c r="C38" s="2" t="s">
        <v>45</v>
      </c>
      <c r="D38" s="6" t="s">
        <v>12</v>
      </c>
      <c r="E38" s="2" t="s">
        <v>9</v>
      </c>
      <c r="F38" s="2">
        <v>50</v>
      </c>
      <c r="G38" s="6" t="s">
        <v>22</v>
      </c>
      <c r="H38" s="7">
        <v>3</v>
      </c>
      <c r="I38" s="2" t="s">
        <v>11</v>
      </c>
      <c r="K38" s="26">
        <f t="shared" si="1"/>
        <v>510</v>
      </c>
      <c r="L38" s="51" t="str">
        <f t="shared" si="2"/>
        <v/>
      </c>
    </row>
    <row r="39" spans="1:12" x14ac:dyDescent="0.25">
      <c r="A39" s="18">
        <v>43394</v>
      </c>
      <c r="C39" s="2" t="s">
        <v>46</v>
      </c>
      <c r="D39" s="6" t="s">
        <v>12</v>
      </c>
      <c r="E39" s="2" t="s">
        <v>9</v>
      </c>
      <c r="F39" s="2">
        <v>49</v>
      </c>
      <c r="G39" s="6" t="s">
        <v>47</v>
      </c>
      <c r="H39" s="7">
        <v>4</v>
      </c>
      <c r="I39" s="2" t="s">
        <v>11</v>
      </c>
      <c r="K39" s="26">
        <f t="shared" si="1"/>
        <v>510</v>
      </c>
      <c r="L39" s="51" t="str">
        <f t="shared" si="2"/>
        <v/>
      </c>
    </row>
    <row r="40" spans="1:12" x14ac:dyDescent="0.25">
      <c r="A40" s="18">
        <v>43395</v>
      </c>
      <c r="C40" s="2" t="s">
        <v>66</v>
      </c>
      <c r="D40" s="6" t="s">
        <v>12</v>
      </c>
      <c r="E40" s="2" t="s">
        <v>9</v>
      </c>
      <c r="F40" s="2">
        <v>59</v>
      </c>
      <c r="G40" s="6" t="s">
        <v>73</v>
      </c>
      <c r="H40" s="7">
        <v>1</v>
      </c>
      <c r="I40" s="2" t="s">
        <v>11</v>
      </c>
      <c r="K40" s="26">
        <f t="shared" si="1"/>
        <v>510</v>
      </c>
      <c r="L40" s="51" t="str">
        <f t="shared" si="2"/>
        <v/>
      </c>
    </row>
    <row r="41" spans="1:12" x14ac:dyDescent="0.25">
      <c r="A41" s="18">
        <v>43395</v>
      </c>
      <c r="C41" s="2" t="s">
        <v>67</v>
      </c>
      <c r="D41" s="6" t="s">
        <v>12</v>
      </c>
      <c r="E41" s="2" t="s">
        <v>9</v>
      </c>
      <c r="F41" s="2">
        <v>56</v>
      </c>
      <c r="G41" s="6" t="s">
        <v>14</v>
      </c>
      <c r="H41" s="7">
        <v>1</v>
      </c>
      <c r="I41" s="2" t="s">
        <v>11</v>
      </c>
      <c r="K41" s="26">
        <f t="shared" si="1"/>
        <v>510</v>
      </c>
      <c r="L41" s="51" t="str">
        <f t="shared" si="2"/>
        <v/>
      </c>
    </row>
    <row r="42" spans="1:12" x14ac:dyDescent="0.25">
      <c r="A42" s="18">
        <v>43398</v>
      </c>
      <c r="C42" s="2" t="s">
        <v>68</v>
      </c>
      <c r="D42" s="6" t="s">
        <v>12</v>
      </c>
      <c r="E42" s="2" t="s">
        <v>9</v>
      </c>
      <c r="F42" s="2">
        <v>68</v>
      </c>
      <c r="G42" s="6" t="s">
        <v>26</v>
      </c>
      <c r="H42" s="7">
        <v>2</v>
      </c>
      <c r="I42" s="2" t="s">
        <v>11</v>
      </c>
      <c r="J42" s="26">
        <v>60</v>
      </c>
      <c r="K42" s="26">
        <f t="shared" si="1"/>
        <v>570</v>
      </c>
      <c r="L42" s="51" t="str">
        <f t="shared" si="2"/>
        <v/>
      </c>
    </row>
    <row r="43" spans="1:12" x14ac:dyDescent="0.25">
      <c r="A43" s="18">
        <v>43399</v>
      </c>
      <c r="C43" s="11" t="s">
        <v>69</v>
      </c>
      <c r="D43" s="15" t="s">
        <v>8</v>
      </c>
      <c r="E43" s="2" t="s">
        <v>9</v>
      </c>
      <c r="F43" s="11">
        <v>76</v>
      </c>
      <c r="G43" s="12" t="s">
        <v>25</v>
      </c>
      <c r="H43" s="13">
        <v>1</v>
      </c>
      <c r="I43" s="11" t="s">
        <v>11</v>
      </c>
      <c r="J43" s="26">
        <v>60</v>
      </c>
      <c r="K43" s="26">
        <f t="shared" si="1"/>
        <v>630</v>
      </c>
      <c r="L43" s="51" t="str">
        <f t="shared" si="2"/>
        <v/>
      </c>
    </row>
    <row r="44" spans="1:12" x14ac:dyDescent="0.25">
      <c r="A44" s="18">
        <v>43399</v>
      </c>
      <c r="C44" s="11" t="s">
        <v>71</v>
      </c>
      <c r="D44" s="12" t="s">
        <v>18</v>
      </c>
      <c r="E44" s="2" t="s">
        <v>9</v>
      </c>
      <c r="F44" s="11">
        <v>67</v>
      </c>
      <c r="G44" s="12" t="s">
        <v>24</v>
      </c>
      <c r="H44" s="13">
        <v>2</v>
      </c>
      <c r="I44" s="11" t="s">
        <v>11</v>
      </c>
      <c r="J44" s="26">
        <v>60</v>
      </c>
      <c r="K44" s="26">
        <f t="shared" si="1"/>
        <v>690</v>
      </c>
      <c r="L44" s="51" t="str">
        <f t="shared" si="2"/>
        <v/>
      </c>
    </row>
    <row r="45" spans="1:12" x14ac:dyDescent="0.25">
      <c r="A45" s="21">
        <v>43399</v>
      </c>
      <c r="B45" s="21"/>
      <c r="C45" s="14" t="s">
        <v>72</v>
      </c>
      <c r="D45" s="15" t="s">
        <v>12</v>
      </c>
      <c r="E45" s="14" t="s">
        <v>9</v>
      </c>
      <c r="F45" s="14">
        <v>65</v>
      </c>
      <c r="G45" s="15" t="s">
        <v>14</v>
      </c>
      <c r="H45" s="16">
        <v>1</v>
      </c>
      <c r="I45" s="14" t="s">
        <v>11</v>
      </c>
      <c r="J45" s="26">
        <v>60</v>
      </c>
      <c r="K45" s="26">
        <f t="shared" si="1"/>
        <v>750</v>
      </c>
      <c r="L45" s="51" t="str">
        <f t="shared" si="2"/>
        <v/>
      </c>
    </row>
    <row r="46" spans="1:12" x14ac:dyDescent="0.25">
      <c r="A46" s="31" t="s">
        <v>70</v>
      </c>
      <c r="B46" s="31"/>
      <c r="C46" s="33" t="s">
        <v>74</v>
      </c>
      <c r="D46" s="34" t="s">
        <v>12</v>
      </c>
      <c r="E46" s="33" t="s">
        <v>9</v>
      </c>
      <c r="F46" s="33"/>
      <c r="G46" s="34"/>
      <c r="H46" s="35">
        <v>0</v>
      </c>
      <c r="I46" s="33" t="s">
        <v>15</v>
      </c>
      <c r="J46" s="33">
        <v>-105</v>
      </c>
      <c r="K46" s="33">
        <f t="shared" si="1"/>
        <v>645</v>
      </c>
      <c r="L46" s="51">
        <f t="shared" si="2"/>
        <v>1</v>
      </c>
    </row>
    <row r="47" spans="1:12" x14ac:dyDescent="0.25">
      <c r="A47" s="18">
        <v>43400</v>
      </c>
      <c r="C47" s="2" t="s">
        <v>75</v>
      </c>
      <c r="D47" s="6" t="s">
        <v>76</v>
      </c>
      <c r="E47" s="2" t="s">
        <v>9</v>
      </c>
      <c r="F47" s="2">
        <v>56</v>
      </c>
      <c r="G47" s="6" t="s">
        <v>84</v>
      </c>
      <c r="H47" s="7">
        <v>6</v>
      </c>
      <c r="I47" s="2" t="s">
        <v>11</v>
      </c>
      <c r="K47" s="26">
        <f t="shared" si="1"/>
        <v>645</v>
      </c>
      <c r="L47" s="51" t="str">
        <f t="shared" si="2"/>
        <v/>
      </c>
    </row>
    <row r="48" spans="1:12" x14ac:dyDescent="0.25">
      <c r="A48" s="18">
        <v>43400</v>
      </c>
      <c r="C48" s="2" t="s">
        <v>77</v>
      </c>
      <c r="D48" s="6" t="s">
        <v>76</v>
      </c>
      <c r="E48" s="2" t="s">
        <v>9</v>
      </c>
      <c r="F48" s="2">
        <v>53</v>
      </c>
      <c r="G48" s="6" t="s">
        <v>13</v>
      </c>
      <c r="H48" s="7">
        <v>1</v>
      </c>
      <c r="I48" s="2" t="s">
        <v>11</v>
      </c>
      <c r="K48" s="26">
        <f t="shared" si="1"/>
        <v>645</v>
      </c>
      <c r="L48" s="51" t="str">
        <f t="shared" si="2"/>
        <v/>
      </c>
    </row>
    <row r="49" spans="1:12" x14ac:dyDescent="0.25">
      <c r="A49" s="18">
        <v>43400</v>
      </c>
      <c r="C49" s="2" t="s">
        <v>78</v>
      </c>
      <c r="D49" s="6" t="s">
        <v>12</v>
      </c>
      <c r="E49" s="2" t="s">
        <v>9</v>
      </c>
      <c r="F49" s="2">
        <v>58</v>
      </c>
      <c r="G49" s="6" t="s">
        <v>14</v>
      </c>
      <c r="H49" s="7">
        <v>1</v>
      </c>
      <c r="I49" s="2" t="s">
        <v>11</v>
      </c>
      <c r="K49" s="26">
        <f t="shared" si="1"/>
        <v>645</v>
      </c>
      <c r="L49" s="51" t="str">
        <f t="shared" si="2"/>
        <v/>
      </c>
    </row>
    <row r="50" spans="1:12" x14ac:dyDescent="0.25">
      <c r="A50" s="21">
        <v>43400</v>
      </c>
      <c r="B50" s="21"/>
      <c r="C50" s="14" t="s">
        <v>79</v>
      </c>
      <c r="D50" s="15" t="s">
        <v>12</v>
      </c>
      <c r="E50" s="14" t="s">
        <v>9</v>
      </c>
      <c r="F50" s="14">
        <v>73</v>
      </c>
      <c r="G50" s="15" t="s">
        <v>14</v>
      </c>
      <c r="H50" s="16">
        <v>1</v>
      </c>
      <c r="I50" s="14" t="s">
        <v>11</v>
      </c>
      <c r="J50" s="26">
        <v>60</v>
      </c>
      <c r="K50" s="26">
        <f t="shared" si="1"/>
        <v>705</v>
      </c>
      <c r="L50" s="51" t="str">
        <f t="shared" si="2"/>
        <v/>
      </c>
    </row>
    <row r="51" spans="1:12" x14ac:dyDescent="0.25">
      <c r="A51" s="21">
        <v>43401</v>
      </c>
      <c r="B51" s="21"/>
      <c r="C51" s="14" t="s">
        <v>80</v>
      </c>
      <c r="D51" s="12" t="s">
        <v>18</v>
      </c>
      <c r="E51" s="14" t="s">
        <v>9</v>
      </c>
      <c r="F51" s="14">
        <v>80</v>
      </c>
      <c r="G51" s="15" t="s">
        <v>10</v>
      </c>
      <c r="H51" s="16">
        <v>1</v>
      </c>
      <c r="I51" s="14" t="s">
        <v>11</v>
      </c>
      <c r="J51" s="26">
        <v>60</v>
      </c>
      <c r="K51" s="26">
        <f t="shared" si="1"/>
        <v>765</v>
      </c>
      <c r="L51" s="51" t="str">
        <f t="shared" si="2"/>
        <v/>
      </c>
    </row>
    <row r="52" spans="1:12" x14ac:dyDescent="0.25">
      <c r="A52" s="18">
        <v>43401</v>
      </c>
      <c r="C52" s="2" t="s">
        <v>81</v>
      </c>
      <c r="D52" s="6" t="s">
        <v>8</v>
      </c>
      <c r="E52" s="2" t="s">
        <v>9</v>
      </c>
      <c r="F52" s="2">
        <v>66</v>
      </c>
      <c r="G52" s="6" t="s">
        <v>25</v>
      </c>
      <c r="H52" s="7">
        <v>1</v>
      </c>
      <c r="I52" s="2" t="s">
        <v>11</v>
      </c>
      <c r="J52" s="26">
        <v>60</v>
      </c>
      <c r="K52" s="26">
        <f t="shared" si="1"/>
        <v>825</v>
      </c>
      <c r="L52" s="51" t="str">
        <f t="shared" si="2"/>
        <v/>
      </c>
    </row>
    <row r="53" spans="1:12" x14ac:dyDescent="0.25">
      <c r="A53" s="18">
        <v>43401</v>
      </c>
      <c r="C53" s="2" t="s">
        <v>82</v>
      </c>
      <c r="D53" s="6" t="s">
        <v>18</v>
      </c>
      <c r="E53" s="2" t="s">
        <v>9</v>
      </c>
      <c r="F53" s="2">
        <v>50</v>
      </c>
      <c r="G53" s="6" t="s">
        <v>85</v>
      </c>
      <c r="H53" s="7">
        <v>4</v>
      </c>
      <c r="I53" s="2" t="s">
        <v>11</v>
      </c>
      <c r="K53" s="26">
        <f t="shared" si="1"/>
        <v>825</v>
      </c>
      <c r="L53" s="51" t="str">
        <f t="shared" si="2"/>
        <v/>
      </c>
    </row>
    <row r="54" spans="1:12" x14ac:dyDescent="0.25">
      <c r="A54" s="18">
        <v>43401</v>
      </c>
      <c r="C54" s="2" t="s">
        <v>83</v>
      </c>
      <c r="D54" s="6" t="s">
        <v>18</v>
      </c>
      <c r="E54" s="2" t="s">
        <v>9</v>
      </c>
      <c r="F54" s="2">
        <v>66</v>
      </c>
      <c r="G54" s="6" t="s">
        <v>10</v>
      </c>
      <c r="H54" s="7">
        <v>1</v>
      </c>
      <c r="I54" s="2" t="s">
        <v>11</v>
      </c>
      <c r="J54" s="26">
        <v>60</v>
      </c>
      <c r="K54" s="26">
        <f t="shared" si="1"/>
        <v>885</v>
      </c>
      <c r="L54" s="51" t="str">
        <f t="shared" si="2"/>
        <v/>
      </c>
    </row>
    <row r="55" spans="1:12" x14ac:dyDescent="0.25">
      <c r="A55" s="18">
        <v>43402</v>
      </c>
      <c r="C55" s="2" t="s">
        <v>86</v>
      </c>
      <c r="D55" s="6" t="s">
        <v>12</v>
      </c>
      <c r="E55" s="2" t="s">
        <v>9</v>
      </c>
      <c r="F55" s="2">
        <v>90</v>
      </c>
      <c r="G55" s="6" t="s">
        <v>14</v>
      </c>
      <c r="H55" s="7">
        <v>1</v>
      </c>
      <c r="I55" s="2" t="s">
        <v>11</v>
      </c>
      <c r="J55" s="26">
        <v>60</v>
      </c>
      <c r="K55" s="26">
        <f t="shared" si="1"/>
        <v>945</v>
      </c>
      <c r="L55" s="51" t="str">
        <f t="shared" si="2"/>
        <v/>
      </c>
    </row>
    <row r="56" spans="1:12" x14ac:dyDescent="0.25">
      <c r="A56" s="18">
        <v>43404</v>
      </c>
      <c r="C56" s="2" t="s">
        <v>87</v>
      </c>
      <c r="D56" s="6" t="s">
        <v>8</v>
      </c>
      <c r="E56" s="2" t="s">
        <v>9</v>
      </c>
      <c r="F56" s="2">
        <v>56</v>
      </c>
      <c r="G56" s="6" t="s">
        <v>17</v>
      </c>
      <c r="H56" s="7">
        <v>2</v>
      </c>
      <c r="I56" s="2" t="s">
        <v>11</v>
      </c>
      <c r="K56" s="26">
        <f t="shared" si="1"/>
        <v>945</v>
      </c>
      <c r="L56" s="51" t="str">
        <f t="shared" si="2"/>
        <v/>
      </c>
    </row>
    <row r="57" spans="1:12" x14ac:dyDescent="0.25">
      <c r="A57" s="18">
        <v>43405</v>
      </c>
      <c r="C57" s="2" t="s">
        <v>88</v>
      </c>
      <c r="D57" s="6" t="s">
        <v>8</v>
      </c>
      <c r="E57" s="2" t="s">
        <v>9</v>
      </c>
      <c r="F57" s="2">
        <v>72</v>
      </c>
      <c r="G57" s="6" t="s">
        <v>101</v>
      </c>
      <c r="H57" s="7">
        <v>4</v>
      </c>
      <c r="I57" s="2" t="s">
        <v>11</v>
      </c>
      <c r="J57" s="26">
        <v>60</v>
      </c>
      <c r="K57" s="26">
        <f t="shared" si="1"/>
        <v>1005</v>
      </c>
      <c r="L57" s="51" t="str">
        <f t="shared" si="2"/>
        <v/>
      </c>
    </row>
    <row r="58" spans="1:12" x14ac:dyDescent="0.25">
      <c r="A58" s="31">
        <v>43406</v>
      </c>
      <c r="B58" s="31"/>
      <c r="C58" s="33" t="s">
        <v>89</v>
      </c>
      <c r="D58" s="34" t="s">
        <v>76</v>
      </c>
      <c r="E58" s="33" t="s">
        <v>9</v>
      </c>
      <c r="F58" s="33"/>
      <c r="G58" s="34"/>
      <c r="H58" s="35">
        <v>0</v>
      </c>
      <c r="I58" s="33" t="s">
        <v>15</v>
      </c>
      <c r="J58" s="33">
        <v>-105</v>
      </c>
      <c r="K58" s="33">
        <f t="shared" si="1"/>
        <v>900</v>
      </c>
      <c r="L58" s="51">
        <f t="shared" si="2"/>
        <v>1</v>
      </c>
    </row>
    <row r="59" spans="1:12" x14ac:dyDescent="0.25">
      <c r="A59" s="18">
        <v>43406</v>
      </c>
      <c r="C59" s="2" t="s">
        <v>90</v>
      </c>
      <c r="D59" s="6" t="s">
        <v>76</v>
      </c>
      <c r="E59" s="2" t="s">
        <v>9</v>
      </c>
      <c r="F59" s="2">
        <v>53</v>
      </c>
      <c r="G59" s="6" t="s">
        <v>26</v>
      </c>
      <c r="H59" s="7">
        <v>1</v>
      </c>
      <c r="I59" s="2" t="s">
        <v>11</v>
      </c>
      <c r="K59" s="26">
        <f t="shared" si="1"/>
        <v>900</v>
      </c>
      <c r="L59" s="51" t="str">
        <f t="shared" si="2"/>
        <v/>
      </c>
    </row>
    <row r="60" spans="1:12" x14ac:dyDescent="0.25">
      <c r="A60" s="18">
        <v>43406</v>
      </c>
      <c r="C60" s="2" t="s">
        <v>91</v>
      </c>
      <c r="D60" s="6" t="s">
        <v>8</v>
      </c>
      <c r="E60" s="2" t="s">
        <v>9</v>
      </c>
      <c r="F60" s="2">
        <v>49</v>
      </c>
      <c r="G60" s="6" t="s">
        <v>24</v>
      </c>
      <c r="H60" s="7">
        <v>3</v>
      </c>
      <c r="I60" s="2" t="s">
        <v>11</v>
      </c>
      <c r="K60" s="26">
        <f t="shared" si="1"/>
        <v>900</v>
      </c>
      <c r="L60" s="51" t="str">
        <f t="shared" si="2"/>
        <v/>
      </c>
    </row>
    <row r="61" spans="1:12" x14ac:dyDescent="0.25">
      <c r="A61" s="18">
        <v>43407</v>
      </c>
      <c r="C61" s="2" t="s">
        <v>92</v>
      </c>
      <c r="D61" s="6" t="s">
        <v>12</v>
      </c>
      <c r="E61" s="2" t="s">
        <v>9</v>
      </c>
      <c r="F61" s="2">
        <v>86</v>
      </c>
      <c r="G61" s="6" t="s">
        <v>14</v>
      </c>
      <c r="H61" s="7">
        <v>1</v>
      </c>
      <c r="I61" s="2" t="s">
        <v>11</v>
      </c>
      <c r="J61" s="26">
        <v>60</v>
      </c>
      <c r="K61" s="26">
        <f t="shared" si="1"/>
        <v>960</v>
      </c>
      <c r="L61" s="51" t="str">
        <f t="shared" si="2"/>
        <v/>
      </c>
    </row>
    <row r="62" spans="1:12" x14ac:dyDescent="0.25">
      <c r="A62" s="18">
        <v>43407</v>
      </c>
      <c r="C62" s="2" t="s">
        <v>93</v>
      </c>
      <c r="D62" s="6" t="s">
        <v>8</v>
      </c>
      <c r="E62" s="2" t="s">
        <v>9</v>
      </c>
      <c r="F62" s="2">
        <v>63</v>
      </c>
      <c r="G62" s="6" t="s">
        <v>25</v>
      </c>
      <c r="H62" s="7">
        <v>1</v>
      </c>
      <c r="I62" s="2" t="s">
        <v>11</v>
      </c>
      <c r="J62" s="26">
        <v>60</v>
      </c>
      <c r="K62" s="26">
        <f t="shared" si="1"/>
        <v>1020</v>
      </c>
      <c r="L62" s="51" t="str">
        <f t="shared" si="2"/>
        <v/>
      </c>
    </row>
    <row r="63" spans="1:12" x14ac:dyDescent="0.25">
      <c r="A63" s="18">
        <v>43407</v>
      </c>
      <c r="C63" s="2" t="s">
        <v>94</v>
      </c>
      <c r="D63" s="6" t="s">
        <v>8</v>
      </c>
      <c r="E63" s="2" t="s">
        <v>9</v>
      </c>
      <c r="F63" s="2">
        <v>60</v>
      </c>
      <c r="G63" s="6" t="s">
        <v>17</v>
      </c>
      <c r="H63" s="7">
        <v>2</v>
      </c>
      <c r="I63" s="2" t="s">
        <v>11</v>
      </c>
      <c r="K63" s="26">
        <f t="shared" si="1"/>
        <v>1020</v>
      </c>
      <c r="L63" s="51" t="str">
        <f t="shared" si="2"/>
        <v/>
      </c>
    </row>
    <row r="64" spans="1:12" x14ac:dyDescent="0.25">
      <c r="A64" s="18">
        <v>43407</v>
      </c>
      <c r="C64" s="2" t="s">
        <v>95</v>
      </c>
      <c r="D64" s="6" t="s">
        <v>12</v>
      </c>
      <c r="E64" s="2" t="s">
        <v>9</v>
      </c>
      <c r="F64" s="2">
        <v>81</v>
      </c>
      <c r="G64" s="6" t="s">
        <v>17</v>
      </c>
      <c r="H64" s="7">
        <v>2</v>
      </c>
      <c r="I64" s="2" t="s">
        <v>11</v>
      </c>
      <c r="J64" s="26">
        <v>60</v>
      </c>
      <c r="K64" s="26">
        <f t="shared" si="1"/>
        <v>1080</v>
      </c>
      <c r="L64" s="51" t="str">
        <f t="shared" si="2"/>
        <v/>
      </c>
    </row>
    <row r="65" spans="1:12" x14ac:dyDescent="0.25">
      <c r="A65" s="18">
        <v>43408</v>
      </c>
      <c r="C65" s="2" t="s">
        <v>96</v>
      </c>
      <c r="D65" s="6" t="s">
        <v>8</v>
      </c>
      <c r="E65" s="2" t="s">
        <v>9</v>
      </c>
      <c r="F65" s="2">
        <v>88</v>
      </c>
      <c r="G65" s="6" t="s">
        <v>14</v>
      </c>
      <c r="H65" s="7">
        <v>1</v>
      </c>
      <c r="I65" s="2" t="s">
        <v>11</v>
      </c>
      <c r="J65" s="26">
        <v>60</v>
      </c>
      <c r="K65" s="26">
        <f t="shared" si="1"/>
        <v>1140</v>
      </c>
      <c r="L65" s="51" t="str">
        <f t="shared" si="2"/>
        <v/>
      </c>
    </row>
    <row r="66" spans="1:12" x14ac:dyDescent="0.25">
      <c r="A66" s="18">
        <v>43408</v>
      </c>
      <c r="C66" s="2" t="s">
        <v>97</v>
      </c>
      <c r="D66" s="6" t="s">
        <v>12</v>
      </c>
      <c r="E66" s="2" t="s">
        <v>9</v>
      </c>
      <c r="F66" s="2">
        <v>78</v>
      </c>
      <c r="G66" s="6" t="s">
        <v>14</v>
      </c>
      <c r="H66" s="7">
        <v>1</v>
      </c>
      <c r="I66" s="2" t="s">
        <v>11</v>
      </c>
      <c r="J66" s="26">
        <v>60</v>
      </c>
      <c r="K66" s="26">
        <f t="shared" si="1"/>
        <v>1200</v>
      </c>
      <c r="L66" s="51" t="str">
        <f t="shared" si="2"/>
        <v/>
      </c>
    </row>
    <row r="67" spans="1:12" x14ac:dyDescent="0.25">
      <c r="A67" s="18">
        <v>43408</v>
      </c>
      <c r="C67" s="2" t="s">
        <v>98</v>
      </c>
      <c r="D67" s="6" t="s">
        <v>12</v>
      </c>
      <c r="E67" s="2" t="s">
        <v>9</v>
      </c>
      <c r="F67" s="2">
        <v>90</v>
      </c>
      <c r="G67" s="6" t="s">
        <v>73</v>
      </c>
      <c r="H67" s="7">
        <v>1</v>
      </c>
      <c r="I67" s="2" t="s">
        <v>11</v>
      </c>
      <c r="J67" s="26">
        <v>60</v>
      </c>
      <c r="K67" s="26">
        <f t="shared" si="1"/>
        <v>1260</v>
      </c>
      <c r="L67" s="51" t="str">
        <f t="shared" si="2"/>
        <v/>
      </c>
    </row>
    <row r="68" spans="1:12" x14ac:dyDescent="0.25">
      <c r="A68" s="18">
        <v>43408</v>
      </c>
      <c r="C68" s="2" t="s">
        <v>99</v>
      </c>
      <c r="D68" s="6" t="s">
        <v>12</v>
      </c>
      <c r="E68" s="2" t="s">
        <v>9</v>
      </c>
      <c r="F68" s="2">
        <v>58</v>
      </c>
      <c r="G68" s="6" t="s">
        <v>101</v>
      </c>
      <c r="H68" s="7">
        <v>4</v>
      </c>
      <c r="I68" s="2" t="s">
        <v>11</v>
      </c>
      <c r="K68" s="26">
        <f t="shared" ref="K68:K131" si="3">J68+K67</f>
        <v>1260</v>
      </c>
      <c r="L68" s="51" t="str">
        <f t="shared" si="2"/>
        <v/>
      </c>
    </row>
    <row r="69" spans="1:12" x14ac:dyDescent="0.25">
      <c r="A69" s="18">
        <v>43408</v>
      </c>
      <c r="C69" s="2" t="s">
        <v>100</v>
      </c>
      <c r="D69" s="6" t="s">
        <v>8</v>
      </c>
      <c r="E69" s="2" t="s">
        <v>9</v>
      </c>
      <c r="F69" s="2">
        <v>57</v>
      </c>
      <c r="G69" s="6" t="s">
        <v>13</v>
      </c>
      <c r="H69" s="7">
        <v>2</v>
      </c>
      <c r="I69" s="2" t="s">
        <v>11</v>
      </c>
      <c r="K69" s="26">
        <f t="shared" si="3"/>
        <v>1260</v>
      </c>
      <c r="L69" s="51" t="str">
        <f t="shared" si="2"/>
        <v/>
      </c>
    </row>
    <row r="70" spans="1:12" x14ac:dyDescent="0.25">
      <c r="A70" s="18">
        <v>43414</v>
      </c>
      <c r="C70" s="2" t="s">
        <v>102</v>
      </c>
      <c r="D70" s="6" t="s">
        <v>76</v>
      </c>
      <c r="E70" s="2" t="s">
        <v>9</v>
      </c>
      <c r="F70" s="2">
        <v>53</v>
      </c>
      <c r="G70" s="6" t="s">
        <v>106</v>
      </c>
      <c r="H70" s="7">
        <v>4</v>
      </c>
      <c r="I70" s="2" t="s">
        <v>11</v>
      </c>
      <c r="K70" s="26">
        <f t="shared" si="3"/>
        <v>1260</v>
      </c>
      <c r="L70" s="51" t="str">
        <f t="shared" si="2"/>
        <v/>
      </c>
    </row>
    <row r="71" spans="1:12" x14ac:dyDescent="0.25">
      <c r="A71" s="18">
        <v>43414</v>
      </c>
      <c r="C71" s="2" t="s">
        <v>103</v>
      </c>
      <c r="D71" s="6" t="s">
        <v>12</v>
      </c>
      <c r="E71" s="2" t="s">
        <v>9</v>
      </c>
      <c r="F71" s="2">
        <v>87</v>
      </c>
      <c r="G71" s="6" t="s">
        <v>14</v>
      </c>
      <c r="H71" s="7">
        <v>1</v>
      </c>
      <c r="I71" s="2" t="s">
        <v>11</v>
      </c>
      <c r="J71" s="26">
        <v>60</v>
      </c>
      <c r="K71" s="26">
        <f t="shared" si="3"/>
        <v>1320</v>
      </c>
      <c r="L71" s="51" t="str">
        <f t="shared" si="2"/>
        <v/>
      </c>
    </row>
    <row r="72" spans="1:12" x14ac:dyDescent="0.25">
      <c r="A72" s="31">
        <v>43415</v>
      </c>
      <c r="B72" s="31"/>
      <c r="C72" s="33" t="s">
        <v>104</v>
      </c>
      <c r="D72" s="34" t="s">
        <v>18</v>
      </c>
      <c r="E72" s="33" t="s">
        <v>9</v>
      </c>
      <c r="F72" s="33"/>
      <c r="G72" s="34"/>
      <c r="H72" s="35">
        <v>0</v>
      </c>
      <c r="I72" s="33" t="s">
        <v>15</v>
      </c>
      <c r="J72" s="33">
        <v>-105</v>
      </c>
      <c r="K72" s="33">
        <f t="shared" si="3"/>
        <v>1215</v>
      </c>
      <c r="L72" s="51">
        <f t="shared" si="2"/>
        <v>1</v>
      </c>
    </row>
    <row r="73" spans="1:12" x14ac:dyDescent="0.25">
      <c r="A73" s="18">
        <v>43415</v>
      </c>
      <c r="C73" s="2" t="s">
        <v>105</v>
      </c>
      <c r="D73" s="6" t="s">
        <v>8</v>
      </c>
      <c r="E73" s="2" t="s">
        <v>9</v>
      </c>
      <c r="F73" s="2">
        <v>47</v>
      </c>
      <c r="G73" s="6" t="s">
        <v>107</v>
      </c>
      <c r="H73" s="7">
        <v>4</v>
      </c>
      <c r="I73" s="2" t="s">
        <v>11</v>
      </c>
      <c r="K73" s="26">
        <f t="shared" si="3"/>
        <v>1215</v>
      </c>
      <c r="L73" s="51" t="str">
        <f t="shared" si="2"/>
        <v/>
      </c>
    </row>
    <row r="74" spans="1:12" x14ac:dyDescent="0.25">
      <c r="A74" s="18">
        <v>43415</v>
      </c>
      <c r="C74" s="2" t="s">
        <v>109</v>
      </c>
      <c r="D74" s="6" t="s">
        <v>76</v>
      </c>
      <c r="E74" s="2" t="s">
        <v>9</v>
      </c>
      <c r="F74" s="2">
        <v>67</v>
      </c>
      <c r="G74" s="6" t="s">
        <v>13</v>
      </c>
      <c r="H74" s="7">
        <v>1</v>
      </c>
      <c r="I74" s="2" t="s">
        <v>11</v>
      </c>
      <c r="J74" s="26">
        <v>60</v>
      </c>
      <c r="K74" s="26">
        <f t="shared" si="3"/>
        <v>1275</v>
      </c>
      <c r="L74" s="51" t="str">
        <f t="shared" si="2"/>
        <v/>
      </c>
    </row>
    <row r="75" spans="1:12" x14ac:dyDescent="0.25">
      <c r="A75" s="18">
        <v>43416</v>
      </c>
      <c r="C75" s="2" t="s">
        <v>110</v>
      </c>
      <c r="D75" s="6" t="s">
        <v>8</v>
      </c>
      <c r="E75" s="2" t="s">
        <v>9</v>
      </c>
      <c r="F75" s="2">
        <v>78</v>
      </c>
      <c r="G75" s="6" t="s">
        <v>25</v>
      </c>
      <c r="H75" s="7">
        <v>1</v>
      </c>
      <c r="I75" s="2" t="s">
        <v>11</v>
      </c>
      <c r="J75" s="26">
        <v>60</v>
      </c>
      <c r="K75" s="26">
        <f t="shared" si="3"/>
        <v>1335</v>
      </c>
      <c r="L75" s="51" t="str">
        <f t="shared" ref="L75:L138" si="4">IF(J75=-105,1,"")</f>
        <v/>
      </c>
    </row>
    <row r="76" spans="1:12" x14ac:dyDescent="0.25">
      <c r="A76" s="18">
        <v>43421</v>
      </c>
      <c r="C76" s="2" t="s">
        <v>108</v>
      </c>
      <c r="D76" s="6" t="s">
        <v>8</v>
      </c>
      <c r="E76" s="2" t="s">
        <v>9</v>
      </c>
      <c r="F76" s="2">
        <v>48</v>
      </c>
      <c r="G76" s="6" t="s">
        <v>23</v>
      </c>
      <c r="H76" s="7">
        <v>3</v>
      </c>
      <c r="I76" s="2" t="s">
        <v>11</v>
      </c>
      <c r="K76" s="26">
        <f t="shared" si="3"/>
        <v>1335</v>
      </c>
      <c r="L76" s="51" t="str">
        <f t="shared" si="4"/>
        <v/>
      </c>
    </row>
    <row r="77" spans="1:12" x14ac:dyDescent="0.25">
      <c r="A77" s="31">
        <v>43427</v>
      </c>
      <c r="B77" s="31"/>
      <c r="C77" s="33" t="s">
        <v>111</v>
      </c>
      <c r="D77" s="34" t="s">
        <v>12</v>
      </c>
      <c r="E77" s="33" t="s">
        <v>9</v>
      </c>
      <c r="F77" s="33"/>
      <c r="G77" s="34"/>
      <c r="H77" s="35">
        <v>0</v>
      </c>
      <c r="I77" s="33" t="s">
        <v>15</v>
      </c>
      <c r="J77" s="33">
        <v>-105</v>
      </c>
      <c r="K77" s="33">
        <f t="shared" si="3"/>
        <v>1230</v>
      </c>
      <c r="L77" s="51">
        <f t="shared" si="4"/>
        <v>1</v>
      </c>
    </row>
    <row r="78" spans="1:12" x14ac:dyDescent="0.25">
      <c r="A78" s="18">
        <v>43428</v>
      </c>
      <c r="C78" s="2" t="s">
        <v>112</v>
      </c>
      <c r="D78" s="6" t="s">
        <v>12</v>
      </c>
      <c r="E78" s="2" t="s">
        <v>9</v>
      </c>
      <c r="F78" s="2">
        <v>72</v>
      </c>
      <c r="G78" s="6" t="s">
        <v>73</v>
      </c>
      <c r="H78" s="7">
        <v>1</v>
      </c>
      <c r="I78" s="2" t="s">
        <v>11</v>
      </c>
      <c r="J78" s="26">
        <v>60</v>
      </c>
      <c r="K78" s="26">
        <f t="shared" si="3"/>
        <v>1290</v>
      </c>
      <c r="L78" s="51" t="str">
        <f t="shared" si="4"/>
        <v/>
      </c>
    </row>
    <row r="79" spans="1:12" x14ac:dyDescent="0.25">
      <c r="A79" s="18">
        <v>43428</v>
      </c>
      <c r="C79" s="2" t="s">
        <v>113</v>
      </c>
      <c r="D79" s="6" t="s">
        <v>8</v>
      </c>
      <c r="E79" s="2" t="s">
        <v>9</v>
      </c>
      <c r="F79" s="2">
        <v>69</v>
      </c>
      <c r="G79" s="6" t="s">
        <v>20</v>
      </c>
      <c r="H79" s="7">
        <v>3</v>
      </c>
      <c r="I79" s="2" t="s">
        <v>11</v>
      </c>
      <c r="K79" s="26">
        <f t="shared" si="3"/>
        <v>1290</v>
      </c>
      <c r="L79" s="51" t="str">
        <f t="shared" si="4"/>
        <v/>
      </c>
    </row>
    <row r="80" spans="1:12" x14ac:dyDescent="0.25">
      <c r="A80" s="19">
        <v>43428</v>
      </c>
      <c r="B80" s="19"/>
      <c r="C80" s="8" t="s">
        <v>114</v>
      </c>
      <c r="D80" s="9" t="s">
        <v>12</v>
      </c>
      <c r="E80" s="8" t="s">
        <v>9</v>
      </c>
      <c r="F80" s="8"/>
      <c r="G80" s="9" t="s">
        <v>32</v>
      </c>
      <c r="H80" s="35">
        <v>0</v>
      </c>
      <c r="I80" s="33" t="s">
        <v>15</v>
      </c>
      <c r="J80" s="33">
        <v>-105</v>
      </c>
      <c r="K80" s="33">
        <f t="shared" si="3"/>
        <v>1185</v>
      </c>
      <c r="L80" s="51">
        <f t="shared" si="4"/>
        <v>1</v>
      </c>
    </row>
    <row r="81" spans="1:12" x14ac:dyDescent="0.25">
      <c r="A81" s="18">
        <v>43428</v>
      </c>
      <c r="C81" s="2" t="s">
        <v>115</v>
      </c>
      <c r="D81" s="6" t="s">
        <v>12</v>
      </c>
      <c r="E81" s="2" t="s">
        <v>9</v>
      </c>
      <c r="F81" s="2">
        <v>73</v>
      </c>
      <c r="G81" s="6" t="s">
        <v>13</v>
      </c>
      <c r="H81" s="7">
        <v>2</v>
      </c>
      <c r="I81" s="2" t="s">
        <v>11</v>
      </c>
      <c r="J81" s="26">
        <v>60</v>
      </c>
      <c r="K81" s="26">
        <f t="shared" si="3"/>
        <v>1245</v>
      </c>
      <c r="L81" s="51" t="str">
        <f t="shared" si="4"/>
        <v/>
      </c>
    </row>
    <row r="82" spans="1:12" x14ac:dyDescent="0.25">
      <c r="A82" s="18">
        <v>43428</v>
      </c>
      <c r="C82" s="2" t="s">
        <v>116</v>
      </c>
      <c r="D82" s="6" t="s">
        <v>8</v>
      </c>
      <c r="E82" s="2" t="s">
        <v>9</v>
      </c>
      <c r="F82" s="2">
        <v>57</v>
      </c>
      <c r="G82" s="6" t="s">
        <v>10</v>
      </c>
      <c r="H82" s="7">
        <v>2</v>
      </c>
      <c r="I82" s="2" t="s">
        <v>11</v>
      </c>
      <c r="K82" s="26">
        <f t="shared" si="3"/>
        <v>1245</v>
      </c>
      <c r="L82" s="51" t="str">
        <f t="shared" si="4"/>
        <v/>
      </c>
    </row>
    <row r="83" spans="1:12" x14ac:dyDescent="0.25">
      <c r="A83" s="21">
        <v>43428</v>
      </c>
      <c r="B83" s="21"/>
      <c r="C83" s="14" t="s">
        <v>117</v>
      </c>
      <c r="D83" s="15" t="s">
        <v>8</v>
      </c>
      <c r="E83" s="14" t="s">
        <v>9</v>
      </c>
      <c r="F83" s="14">
        <v>52</v>
      </c>
      <c r="G83" s="15" t="s">
        <v>10</v>
      </c>
      <c r="H83" s="16">
        <v>2</v>
      </c>
      <c r="I83" s="14" t="s">
        <v>11</v>
      </c>
      <c r="K83" s="26">
        <f t="shared" si="3"/>
        <v>1245</v>
      </c>
      <c r="L83" s="51" t="str">
        <f t="shared" si="4"/>
        <v/>
      </c>
    </row>
    <row r="84" spans="1:12" x14ac:dyDescent="0.25">
      <c r="A84" s="18">
        <v>43429</v>
      </c>
      <c r="C84" s="2" t="s">
        <v>118</v>
      </c>
      <c r="D84" s="6" t="s">
        <v>76</v>
      </c>
      <c r="E84" s="2" t="s">
        <v>9</v>
      </c>
      <c r="F84" s="2">
        <v>72</v>
      </c>
      <c r="G84" s="6" t="s">
        <v>123</v>
      </c>
      <c r="H84" s="7">
        <v>3</v>
      </c>
      <c r="I84" s="2" t="s">
        <v>11</v>
      </c>
      <c r="J84" s="26">
        <v>60</v>
      </c>
      <c r="K84" s="26">
        <f t="shared" si="3"/>
        <v>1305</v>
      </c>
      <c r="L84" s="51" t="str">
        <f t="shared" si="4"/>
        <v/>
      </c>
    </row>
    <row r="85" spans="1:12" x14ac:dyDescent="0.25">
      <c r="A85" s="18">
        <v>43429</v>
      </c>
      <c r="C85" s="2" t="s">
        <v>119</v>
      </c>
      <c r="D85" s="6" t="s">
        <v>8</v>
      </c>
      <c r="E85" s="2" t="s">
        <v>9</v>
      </c>
      <c r="F85" s="2">
        <v>61</v>
      </c>
      <c r="G85" s="6" t="s">
        <v>17</v>
      </c>
      <c r="H85" s="7">
        <v>2</v>
      </c>
      <c r="I85" s="2" t="s">
        <v>11</v>
      </c>
      <c r="K85" s="26">
        <f t="shared" si="3"/>
        <v>1305</v>
      </c>
      <c r="L85" s="51" t="str">
        <f t="shared" si="4"/>
        <v/>
      </c>
    </row>
    <row r="86" spans="1:12" x14ac:dyDescent="0.25">
      <c r="A86" s="18">
        <v>43429</v>
      </c>
      <c r="C86" s="2" t="s">
        <v>120</v>
      </c>
      <c r="D86" s="6" t="s">
        <v>8</v>
      </c>
      <c r="E86" s="2" t="s">
        <v>9</v>
      </c>
      <c r="F86" s="2">
        <v>95</v>
      </c>
      <c r="G86" s="6" t="s">
        <v>14</v>
      </c>
      <c r="H86" s="7">
        <v>1</v>
      </c>
      <c r="I86" s="2" t="s">
        <v>11</v>
      </c>
      <c r="J86" s="26">
        <v>60</v>
      </c>
      <c r="K86" s="26">
        <f t="shared" si="3"/>
        <v>1365</v>
      </c>
      <c r="L86" s="51" t="str">
        <f t="shared" si="4"/>
        <v/>
      </c>
    </row>
    <row r="87" spans="1:12" x14ac:dyDescent="0.25">
      <c r="A87" s="18">
        <v>43429</v>
      </c>
      <c r="C87" s="2" t="s">
        <v>121</v>
      </c>
      <c r="D87" s="6" t="s">
        <v>8</v>
      </c>
      <c r="E87" s="2" t="s">
        <v>9</v>
      </c>
      <c r="F87" s="2">
        <v>47</v>
      </c>
      <c r="G87" s="6" t="s">
        <v>14</v>
      </c>
      <c r="H87" s="7">
        <v>1</v>
      </c>
      <c r="I87" s="2" t="s">
        <v>11</v>
      </c>
      <c r="K87" s="26">
        <f t="shared" si="3"/>
        <v>1365</v>
      </c>
      <c r="L87" s="51" t="str">
        <f t="shared" si="4"/>
        <v/>
      </c>
    </row>
    <row r="88" spans="1:12" x14ac:dyDescent="0.25">
      <c r="A88" s="18">
        <v>43429</v>
      </c>
      <c r="C88" s="2" t="s">
        <v>122</v>
      </c>
      <c r="D88" s="6" t="s">
        <v>12</v>
      </c>
      <c r="E88" s="2" t="s">
        <v>9</v>
      </c>
      <c r="F88" s="2">
        <v>66</v>
      </c>
      <c r="G88" s="6" t="s">
        <v>13</v>
      </c>
      <c r="H88" s="7">
        <v>2</v>
      </c>
      <c r="I88" s="2" t="s">
        <v>11</v>
      </c>
      <c r="J88" s="26">
        <v>60</v>
      </c>
      <c r="K88" s="26">
        <f t="shared" si="3"/>
        <v>1425</v>
      </c>
      <c r="L88" s="51" t="str">
        <f t="shared" si="4"/>
        <v/>
      </c>
    </row>
    <row r="89" spans="1:12" x14ac:dyDescent="0.25">
      <c r="A89" s="18">
        <v>43434</v>
      </c>
      <c r="C89" s="2" t="s">
        <v>124</v>
      </c>
      <c r="D89" s="6" t="s">
        <v>8</v>
      </c>
      <c r="E89" s="2" t="s">
        <v>9</v>
      </c>
      <c r="F89" s="2">
        <v>49</v>
      </c>
      <c r="G89" s="6" t="s">
        <v>25</v>
      </c>
      <c r="H89" s="7">
        <v>1</v>
      </c>
      <c r="I89" s="2" t="s">
        <v>11</v>
      </c>
      <c r="K89" s="26">
        <f t="shared" si="3"/>
        <v>1425</v>
      </c>
      <c r="L89" s="51" t="str">
        <f t="shared" si="4"/>
        <v/>
      </c>
    </row>
    <row r="90" spans="1:12" x14ac:dyDescent="0.25">
      <c r="A90" s="21">
        <v>43434</v>
      </c>
      <c r="B90" s="21"/>
      <c r="C90" s="14" t="s">
        <v>125</v>
      </c>
      <c r="D90" s="15" t="s">
        <v>8</v>
      </c>
      <c r="E90" s="14" t="s">
        <v>9</v>
      </c>
      <c r="F90" s="14">
        <v>74</v>
      </c>
      <c r="G90" s="15" t="s">
        <v>14</v>
      </c>
      <c r="H90" s="16">
        <v>1</v>
      </c>
      <c r="I90" s="14" t="s">
        <v>11</v>
      </c>
      <c r="J90" s="26">
        <v>60</v>
      </c>
      <c r="K90" s="26">
        <f t="shared" si="3"/>
        <v>1485</v>
      </c>
      <c r="L90" s="51" t="str">
        <f t="shared" si="4"/>
        <v/>
      </c>
    </row>
    <row r="91" spans="1:12" x14ac:dyDescent="0.25">
      <c r="A91" s="19">
        <v>43435</v>
      </c>
      <c r="B91" s="19"/>
      <c r="C91" s="8" t="s">
        <v>126</v>
      </c>
      <c r="D91" s="9" t="s">
        <v>12</v>
      </c>
      <c r="E91" s="8" t="s">
        <v>9</v>
      </c>
      <c r="F91" s="8"/>
      <c r="G91" s="9"/>
      <c r="H91" s="10">
        <v>0</v>
      </c>
      <c r="I91" s="8" t="s">
        <v>15</v>
      </c>
      <c r="J91" s="33">
        <v>-105</v>
      </c>
      <c r="K91" s="33">
        <f t="shared" si="3"/>
        <v>1380</v>
      </c>
      <c r="L91" s="51">
        <f t="shared" si="4"/>
        <v>1</v>
      </c>
    </row>
    <row r="92" spans="1:12" x14ac:dyDescent="0.25">
      <c r="A92" s="18">
        <v>43435</v>
      </c>
      <c r="C92" s="2" t="s">
        <v>127</v>
      </c>
      <c r="D92" s="6" t="s">
        <v>8</v>
      </c>
      <c r="E92" s="2" t="s">
        <v>9</v>
      </c>
      <c r="F92" s="2">
        <v>52</v>
      </c>
      <c r="G92" s="6" t="s">
        <v>20</v>
      </c>
      <c r="H92" s="7">
        <v>3</v>
      </c>
      <c r="I92" s="2" t="s">
        <v>11</v>
      </c>
      <c r="K92" s="26">
        <f t="shared" si="3"/>
        <v>1380</v>
      </c>
      <c r="L92" s="51" t="str">
        <f t="shared" si="4"/>
        <v/>
      </c>
    </row>
    <row r="93" spans="1:12" x14ac:dyDescent="0.25">
      <c r="A93" s="31">
        <v>43435</v>
      </c>
      <c r="B93" s="31"/>
      <c r="C93" s="33" t="s">
        <v>128</v>
      </c>
      <c r="D93" s="34" t="s">
        <v>8</v>
      </c>
      <c r="E93" s="33" t="s">
        <v>9</v>
      </c>
      <c r="F93" s="33"/>
      <c r="G93" s="34"/>
      <c r="H93" s="35">
        <v>0</v>
      </c>
      <c r="I93" s="33" t="s">
        <v>15</v>
      </c>
      <c r="J93" s="33">
        <v>-105</v>
      </c>
      <c r="K93" s="33">
        <f t="shared" si="3"/>
        <v>1275</v>
      </c>
      <c r="L93" s="51">
        <f t="shared" si="4"/>
        <v>1</v>
      </c>
    </row>
    <row r="94" spans="1:12" x14ac:dyDescent="0.25">
      <c r="A94" s="18">
        <v>43435</v>
      </c>
      <c r="C94" s="2" t="s">
        <v>129</v>
      </c>
      <c r="D94" s="6" t="s">
        <v>8</v>
      </c>
      <c r="E94" s="2" t="s">
        <v>9</v>
      </c>
      <c r="F94" s="2">
        <v>67</v>
      </c>
      <c r="G94" s="6" t="s">
        <v>25</v>
      </c>
      <c r="H94" s="7">
        <v>1</v>
      </c>
      <c r="I94" s="2" t="s">
        <v>11</v>
      </c>
      <c r="J94" s="26">
        <v>60</v>
      </c>
      <c r="K94" s="26">
        <f t="shared" si="3"/>
        <v>1335</v>
      </c>
      <c r="L94" s="51" t="str">
        <f t="shared" si="4"/>
        <v/>
      </c>
    </row>
    <row r="95" spans="1:12" x14ac:dyDescent="0.25">
      <c r="A95" s="18">
        <v>43435</v>
      </c>
      <c r="C95" s="11" t="s">
        <v>130</v>
      </c>
      <c r="D95" s="6" t="s">
        <v>8</v>
      </c>
      <c r="E95" s="2" t="s">
        <v>9</v>
      </c>
      <c r="F95" s="2">
        <v>62</v>
      </c>
      <c r="G95" s="6" t="s">
        <v>13</v>
      </c>
      <c r="H95" s="7">
        <v>2</v>
      </c>
      <c r="I95" s="2" t="s">
        <v>11</v>
      </c>
      <c r="K95" s="26">
        <f t="shared" si="3"/>
        <v>1335</v>
      </c>
      <c r="L95" s="51" t="str">
        <f t="shared" si="4"/>
        <v/>
      </c>
    </row>
    <row r="96" spans="1:12" x14ac:dyDescent="0.25">
      <c r="A96" s="18">
        <v>43435</v>
      </c>
      <c r="C96" s="14" t="s">
        <v>131</v>
      </c>
      <c r="D96" s="6" t="s">
        <v>8</v>
      </c>
      <c r="E96" s="2" t="s">
        <v>9</v>
      </c>
      <c r="F96" s="2">
        <v>53</v>
      </c>
      <c r="G96" s="6" t="s">
        <v>23</v>
      </c>
      <c r="H96" s="7">
        <v>3</v>
      </c>
      <c r="I96" s="2" t="s">
        <v>11</v>
      </c>
      <c r="K96" s="26">
        <f t="shared" si="3"/>
        <v>1335</v>
      </c>
      <c r="L96" s="51" t="str">
        <f t="shared" si="4"/>
        <v/>
      </c>
    </row>
    <row r="97" spans="1:12" x14ac:dyDescent="0.25">
      <c r="A97" s="21">
        <v>43435</v>
      </c>
      <c r="B97" s="21"/>
      <c r="C97" s="14" t="s">
        <v>132</v>
      </c>
      <c r="D97" s="15" t="s">
        <v>8</v>
      </c>
      <c r="E97" s="14" t="s">
        <v>9</v>
      </c>
      <c r="F97" s="14">
        <v>51</v>
      </c>
      <c r="G97" s="15" t="s">
        <v>14</v>
      </c>
      <c r="H97" s="16">
        <v>1</v>
      </c>
      <c r="I97" s="14" t="s">
        <v>11</v>
      </c>
      <c r="K97" s="26">
        <f t="shared" si="3"/>
        <v>1335</v>
      </c>
      <c r="L97" s="51" t="str">
        <f t="shared" si="4"/>
        <v/>
      </c>
    </row>
    <row r="98" spans="1:12" x14ac:dyDescent="0.25">
      <c r="A98" s="21">
        <v>43435</v>
      </c>
      <c r="B98" s="21"/>
      <c r="C98" s="14" t="s">
        <v>133</v>
      </c>
      <c r="D98" s="15" t="s">
        <v>12</v>
      </c>
      <c r="E98" s="14" t="s">
        <v>9</v>
      </c>
      <c r="F98" s="14">
        <v>75</v>
      </c>
      <c r="G98" s="15" t="s">
        <v>73</v>
      </c>
      <c r="H98" s="16">
        <v>1</v>
      </c>
      <c r="I98" s="14" t="s">
        <v>11</v>
      </c>
      <c r="J98" s="26">
        <v>60</v>
      </c>
      <c r="K98" s="26">
        <f t="shared" si="3"/>
        <v>1395</v>
      </c>
      <c r="L98" s="51" t="str">
        <f t="shared" si="4"/>
        <v/>
      </c>
    </row>
    <row r="99" spans="1:12" x14ac:dyDescent="0.25">
      <c r="A99" s="18">
        <v>43435</v>
      </c>
      <c r="C99" s="11" t="s">
        <v>134</v>
      </c>
      <c r="D99" s="6" t="s">
        <v>8</v>
      </c>
      <c r="E99" s="2" t="s">
        <v>9</v>
      </c>
      <c r="F99" s="2">
        <v>48</v>
      </c>
      <c r="G99" s="6" t="s">
        <v>23</v>
      </c>
      <c r="H99" s="7">
        <v>3</v>
      </c>
      <c r="I99" s="2" t="s">
        <v>11</v>
      </c>
      <c r="K99" s="26">
        <f t="shared" si="3"/>
        <v>1395</v>
      </c>
      <c r="L99" s="51" t="str">
        <f t="shared" si="4"/>
        <v/>
      </c>
    </row>
    <row r="100" spans="1:12" x14ac:dyDescent="0.25">
      <c r="A100" s="32">
        <v>43436</v>
      </c>
      <c r="B100" s="32"/>
      <c r="C100" s="28" t="s">
        <v>135</v>
      </c>
      <c r="D100" s="29" t="s">
        <v>8</v>
      </c>
      <c r="E100" s="28" t="s">
        <v>9</v>
      </c>
      <c r="F100" s="28">
        <v>69</v>
      </c>
      <c r="G100" s="29" t="s">
        <v>22</v>
      </c>
      <c r="H100" s="30">
        <v>3</v>
      </c>
      <c r="I100" s="2" t="s">
        <v>11</v>
      </c>
      <c r="J100" s="26">
        <v>60</v>
      </c>
      <c r="K100" s="26">
        <f t="shared" si="3"/>
        <v>1455</v>
      </c>
      <c r="L100" s="51" t="str">
        <f t="shared" si="4"/>
        <v/>
      </c>
    </row>
    <row r="101" spans="1:12" x14ac:dyDescent="0.25">
      <c r="A101" s="19">
        <v>43436</v>
      </c>
      <c r="B101" s="19"/>
      <c r="C101" s="8" t="s">
        <v>137</v>
      </c>
      <c r="D101" s="9" t="s">
        <v>8</v>
      </c>
      <c r="E101" s="8" t="s">
        <v>9</v>
      </c>
      <c r="F101" s="8"/>
      <c r="G101" s="9"/>
      <c r="H101" s="10">
        <v>0</v>
      </c>
      <c r="I101" s="8" t="s">
        <v>15</v>
      </c>
      <c r="J101" s="33">
        <v>-105</v>
      </c>
      <c r="K101" s="33">
        <f t="shared" si="3"/>
        <v>1350</v>
      </c>
      <c r="L101" s="51">
        <f t="shared" si="4"/>
        <v>1</v>
      </c>
    </row>
    <row r="102" spans="1:12" x14ac:dyDescent="0.25">
      <c r="A102" s="19">
        <v>43436</v>
      </c>
      <c r="B102" s="19"/>
      <c r="C102" s="8" t="s">
        <v>136</v>
      </c>
      <c r="D102" s="9" t="s">
        <v>12</v>
      </c>
      <c r="E102" s="8" t="s">
        <v>9</v>
      </c>
      <c r="F102" s="8"/>
      <c r="G102" s="9"/>
      <c r="H102" s="10">
        <v>0</v>
      </c>
      <c r="I102" s="8" t="s">
        <v>15</v>
      </c>
      <c r="J102" s="33">
        <v>-105</v>
      </c>
      <c r="K102" s="33">
        <f t="shared" si="3"/>
        <v>1245</v>
      </c>
      <c r="L102" s="51">
        <f t="shared" si="4"/>
        <v>1</v>
      </c>
    </row>
    <row r="103" spans="1:12" x14ac:dyDescent="0.25">
      <c r="A103" s="32">
        <v>43437</v>
      </c>
      <c r="B103" s="32"/>
      <c r="C103" s="2" t="s">
        <v>139</v>
      </c>
      <c r="D103" s="29" t="s">
        <v>8</v>
      </c>
      <c r="E103" s="2" t="s">
        <v>9</v>
      </c>
      <c r="F103" s="2">
        <v>75</v>
      </c>
      <c r="G103" s="6" t="s">
        <v>14</v>
      </c>
      <c r="H103" s="7">
        <v>1</v>
      </c>
      <c r="I103" s="2" t="s">
        <v>11</v>
      </c>
      <c r="J103" s="26">
        <v>60</v>
      </c>
      <c r="K103" s="26">
        <f t="shared" si="3"/>
        <v>1305</v>
      </c>
      <c r="L103" s="51" t="str">
        <f t="shared" si="4"/>
        <v/>
      </c>
    </row>
    <row r="104" spans="1:12" x14ac:dyDescent="0.25">
      <c r="A104" s="32">
        <v>43438</v>
      </c>
      <c r="B104" s="32"/>
      <c r="C104" s="2" t="s">
        <v>140</v>
      </c>
      <c r="D104" s="6" t="s">
        <v>12</v>
      </c>
      <c r="E104" s="2" t="s">
        <v>9</v>
      </c>
      <c r="F104" s="2">
        <v>51</v>
      </c>
      <c r="G104" s="6" t="s">
        <v>13</v>
      </c>
      <c r="H104" s="7">
        <v>2</v>
      </c>
      <c r="I104" s="2" t="s">
        <v>11</v>
      </c>
      <c r="K104" s="26">
        <f t="shared" si="3"/>
        <v>1305</v>
      </c>
      <c r="L104" s="51" t="str">
        <f t="shared" si="4"/>
        <v/>
      </c>
    </row>
    <row r="105" spans="1:12" x14ac:dyDescent="0.25">
      <c r="A105" s="32">
        <v>43440</v>
      </c>
      <c r="B105" s="32"/>
      <c r="C105" s="2" t="s">
        <v>141</v>
      </c>
      <c r="D105" s="6" t="s">
        <v>12</v>
      </c>
      <c r="E105" s="2" t="s">
        <v>9</v>
      </c>
      <c r="F105" s="2">
        <v>55</v>
      </c>
      <c r="G105" s="6" t="s">
        <v>107</v>
      </c>
      <c r="H105" s="7">
        <v>4</v>
      </c>
      <c r="I105" s="2" t="s">
        <v>11</v>
      </c>
      <c r="K105" s="26">
        <f t="shared" si="3"/>
        <v>1305</v>
      </c>
      <c r="L105" s="51" t="str">
        <f t="shared" si="4"/>
        <v/>
      </c>
    </row>
    <row r="106" spans="1:12" x14ac:dyDescent="0.25">
      <c r="A106" s="32">
        <v>43441</v>
      </c>
      <c r="B106" s="32"/>
      <c r="C106" s="2" t="s">
        <v>142</v>
      </c>
      <c r="D106" s="6" t="s">
        <v>12</v>
      </c>
      <c r="E106" s="2" t="s">
        <v>9</v>
      </c>
      <c r="F106" s="2">
        <v>63</v>
      </c>
      <c r="G106" s="6" t="s">
        <v>26</v>
      </c>
      <c r="H106" s="7">
        <v>2</v>
      </c>
      <c r="I106" s="2" t="s">
        <v>11</v>
      </c>
      <c r="J106" s="26">
        <v>60</v>
      </c>
      <c r="K106" s="26">
        <f t="shared" si="3"/>
        <v>1365</v>
      </c>
      <c r="L106" s="51" t="str">
        <f t="shared" si="4"/>
        <v/>
      </c>
    </row>
    <row r="107" spans="1:12" x14ac:dyDescent="0.25">
      <c r="A107" s="31">
        <v>43441</v>
      </c>
      <c r="B107" s="31"/>
      <c r="C107" s="33" t="s">
        <v>143</v>
      </c>
      <c r="D107" s="34" t="s">
        <v>8</v>
      </c>
      <c r="E107" s="33" t="s">
        <v>9</v>
      </c>
      <c r="F107" s="33"/>
      <c r="G107" s="34"/>
      <c r="H107" s="35">
        <v>0</v>
      </c>
      <c r="I107" s="33" t="s">
        <v>15</v>
      </c>
      <c r="J107" s="33">
        <v>-105</v>
      </c>
      <c r="K107" s="33">
        <f t="shared" si="3"/>
        <v>1260</v>
      </c>
      <c r="L107" s="51">
        <f t="shared" si="4"/>
        <v>1</v>
      </c>
    </row>
    <row r="108" spans="1:12" x14ac:dyDescent="0.25">
      <c r="A108" s="32">
        <v>43441</v>
      </c>
      <c r="B108" s="32"/>
      <c r="C108" s="2" t="s">
        <v>144</v>
      </c>
      <c r="D108" s="6" t="s">
        <v>18</v>
      </c>
      <c r="E108" s="2" t="s">
        <v>9</v>
      </c>
      <c r="F108" s="2">
        <v>58</v>
      </c>
      <c r="G108" s="6" t="s">
        <v>24</v>
      </c>
      <c r="H108" s="7">
        <v>2</v>
      </c>
      <c r="I108" s="2" t="s">
        <v>11</v>
      </c>
      <c r="K108" s="26">
        <f t="shared" si="3"/>
        <v>1260</v>
      </c>
      <c r="L108" s="51" t="str">
        <f t="shared" si="4"/>
        <v/>
      </c>
    </row>
    <row r="109" spans="1:12" x14ac:dyDescent="0.25">
      <c r="A109" s="31">
        <v>43441</v>
      </c>
      <c r="B109" s="31"/>
      <c r="C109" s="33" t="s">
        <v>145</v>
      </c>
      <c r="D109" s="34" t="s">
        <v>8</v>
      </c>
      <c r="E109" s="33" t="s">
        <v>9</v>
      </c>
      <c r="F109" s="33"/>
      <c r="G109" s="34"/>
      <c r="H109" s="35">
        <v>0</v>
      </c>
      <c r="I109" s="33" t="s">
        <v>15</v>
      </c>
      <c r="J109" s="33">
        <v>-105</v>
      </c>
      <c r="K109" s="33">
        <f t="shared" si="3"/>
        <v>1155</v>
      </c>
      <c r="L109" s="51">
        <f t="shared" si="4"/>
        <v>1</v>
      </c>
    </row>
    <row r="110" spans="1:12" x14ac:dyDescent="0.25">
      <c r="A110" s="32">
        <v>43441</v>
      </c>
      <c r="B110" s="32"/>
      <c r="C110" s="2" t="s">
        <v>146</v>
      </c>
      <c r="D110" s="6" t="s">
        <v>8</v>
      </c>
      <c r="E110" s="2" t="s">
        <v>9</v>
      </c>
      <c r="F110" s="2">
        <v>75</v>
      </c>
      <c r="G110" s="6" t="s">
        <v>23</v>
      </c>
      <c r="H110" s="7">
        <v>3</v>
      </c>
      <c r="I110" s="2" t="s">
        <v>11</v>
      </c>
      <c r="J110" s="26">
        <v>60</v>
      </c>
      <c r="K110" s="26">
        <f t="shared" si="3"/>
        <v>1215</v>
      </c>
      <c r="L110" s="51" t="str">
        <f t="shared" si="4"/>
        <v/>
      </c>
    </row>
    <row r="111" spans="1:12" x14ac:dyDescent="0.25">
      <c r="A111" s="19">
        <v>43441</v>
      </c>
      <c r="B111" s="19"/>
      <c r="C111" s="8" t="s">
        <v>147</v>
      </c>
      <c r="D111" s="9" t="s">
        <v>8</v>
      </c>
      <c r="E111" s="8" t="s">
        <v>9</v>
      </c>
      <c r="F111" s="8"/>
      <c r="G111" s="9"/>
      <c r="H111" s="10">
        <v>0</v>
      </c>
      <c r="I111" s="8" t="s">
        <v>15</v>
      </c>
      <c r="J111" s="33">
        <v>-105</v>
      </c>
      <c r="K111" s="33">
        <f t="shared" si="3"/>
        <v>1110</v>
      </c>
      <c r="L111" s="51">
        <f t="shared" si="4"/>
        <v>1</v>
      </c>
    </row>
    <row r="112" spans="1:12" x14ac:dyDescent="0.25">
      <c r="A112" s="32">
        <v>43442</v>
      </c>
      <c r="B112" s="32"/>
      <c r="C112" s="2" t="s">
        <v>148</v>
      </c>
      <c r="D112" s="6" t="s">
        <v>12</v>
      </c>
      <c r="E112" s="2" t="s">
        <v>9</v>
      </c>
      <c r="F112" s="2">
        <v>71</v>
      </c>
      <c r="G112" s="6" t="s">
        <v>13</v>
      </c>
      <c r="H112" s="7">
        <v>2</v>
      </c>
      <c r="I112" s="2" t="s">
        <v>11</v>
      </c>
      <c r="J112" s="26">
        <v>60</v>
      </c>
      <c r="K112" s="26">
        <f t="shared" si="3"/>
        <v>1170</v>
      </c>
      <c r="L112" s="51" t="str">
        <f t="shared" si="4"/>
        <v/>
      </c>
    </row>
    <row r="113" spans="1:12" x14ac:dyDescent="0.25">
      <c r="A113" s="32">
        <v>43442</v>
      </c>
      <c r="B113" s="32"/>
      <c r="C113" s="2" t="s">
        <v>149</v>
      </c>
      <c r="D113" s="6" t="s">
        <v>8</v>
      </c>
      <c r="E113" s="2" t="s">
        <v>9</v>
      </c>
      <c r="F113" s="2">
        <v>64</v>
      </c>
      <c r="G113" s="6" t="s">
        <v>17</v>
      </c>
      <c r="H113" s="7">
        <v>2</v>
      </c>
      <c r="I113" s="2" t="s">
        <v>11</v>
      </c>
      <c r="J113" s="26">
        <v>60</v>
      </c>
      <c r="K113" s="26">
        <f t="shared" si="3"/>
        <v>1230</v>
      </c>
      <c r="L113" s="51" t="str">
        <f t="shared" si="4"/>
        <v/>
      </c>
    </row>
    <row r="114" spans="1:12" x14ac:dyDescent="0.25">
      <c r="A114" s="31">
        <v>43442</v>
      </c>
      <c r="B114" s="31"/>
      <c r="C114" s="33" t="s">
        <v>150</v>
      </c>
      <c r="D114" s="34" t="s">
        <v>8</v>
      </c>
      <c r="E114" s="33" t="s">
        <v>9</v>
      </c>
      <c r="F114" s="33"/>
      <c r="G114" s="34"/>
      <c r="H114" s="35">
        <v>0</v>
      </c>
      <c r="I114" s="33" t="s">
        <v>15</v>
      </c>
      <c r="J114" s="33">
        <v>-105</v>
      </c>
      <c r="K114" s="33">
        <f t="shared" si="3"/>
        <v>1125</v>
      </c>
      <c r="L114" s="51">
        <f t="shared" si="4"/>
        <v>1</v>
      </c>
    </row>
    <row r="115" spans="1:12" x14ac:dyDescent="0.25">
      <c r="A115" s="32">
        <v>43442</v>
      </c>
      <c r="B115" s="32"/>
      <c r="C115" s="2" t="s">
        <v>159</v>
      </c>
      <c r="D115" s="6" t="s">
        <v>12</v>
      </c>
      <c r="E115" s="2" t="s">
        <v>9</v>
      </c>
      <c r="F115" s="2">
        <v>58</v>
      </c>
      <c r="G115" s="6" t="s">
        <v>73</v>
      </c>
      <c r="H115" s="7">
        <v>1</v>
      </c>
      <c r="I115" s="2" t="s">
        <v>11</v>
      </c>
      <c r="K115" s="26">
        <f t="shared" si="3"/>
        <v>1125</v>
      </c>
      <c r="L115" s="51" t="str">
        <f t="shared" si="4"/>
        <v/>
      </c>
    </row>
    <row r="116" spans="1:12" x14ac:dyDescent="0.25">
      <c r="A116" s="32">
        <v>43443</v>
      </c>
      <c r="B116" s="32"/>
      <c r="C116" s="2" t="s">
        <v>151</v>
      </c>
      <c r="D116" s="6" t="s">
        <v>12</v>
      </c>
      <c r="E116" s="2" t="s">
        <v>9</v>
      </c>
      <c r="F116" s="2">
        <v>60</v>
      </c>
      <c r="G116" s="6" t="s">
        <v>73</v>
      </c>
      <c r="H116" s="7">
        <v>1</v>
      </c>
      <c r="I116" s="2" t="s">
        <v>11</v>
      </c>
      <c r="K116" s="26">
        <f t="shared" si="3"/>
        <v>1125</v>
      </c>
      <c r="L116" s="51" t="str">
        <f t="shared" si="4"/>
        <v/>
      </c>
    </row>
    <row r="117" spans="1:12" x14ac:dyDescent="0.25">
      <c r="A117" s="32">
        <v>43443</v>
      </c>
      <c r="B117" s="32"/>
      <c r="C117" s="2" t="s">
        <v>152</v>
      </c>
      <c r="D117" s="6" t="s">
        <v>8</v>
      </c>
      <c r="E117" s="2" t="s">
        <v>9</v>
      </c>
      <c r="F117" s="2">
        <v>48</v>
      </c>
      <c r="G117" s="6" t="s">
        <v>17</v>
      </c>
      <c r="H117" s="7">
        <v>2</v>
      </c>
      <c r="I117" s="2" t="s">
        <v>11</v>
      </c>
      <c r="K117" s="26">
        <f t="shared" si="3"/>
        <v>1125</v>
      </c>
      <c r="L117" s="51" t="str">
        <f t="shared" si="4"/>
        <v/>
      </c>
    </row>
    <row r="118" spans="1:12" x14ac:dyDescent="0.25">
      <c r="A118" s="32">
        <v>43443</v>
      </c>
      <c r="B118" s="32"/>
      <c r="C118" s="2" t="s">
        <v>153</v>
      </c>
      <c r="D118" s="6" t="s">
        <v>8</v>
      </c>
      <c r="E118" s="2" t="s">
        <v>9</v>
      </c>
      <c r="F118" s="2">
        <v>72</v>
      </c>
      <c r="G118" s="6" t="s">
        <v>17</v>
      </c>
      <c r="H118" s="7">
        <v>2</v>
      </c>
      <c r="I118" s="2" t="s">
        <v>11</v>
      </c>
      <c r="J118" s="26">
        <v>60</v>
      </c>
      <c r="K118" s="26">
        <f t="shared" si="3"/>
        <v>1185</v>
      </c>
      <c r="L118" s="51" t="str">
        <f t="shared" si="4"/>
        <v/>
      </c>
    </row>
    <row r="119" spans="1:12" x14ac:dyDescent="0.25">
      <c r="A119" s="32">
        <v>43443</v>
      </c>
      <c r="B119" s="32"/>
      <c r="C119" s="2" t="s">
        <v>154</v>
      </c>
      <c r="D119" s="6" t="s">
        <v>8</v>
      </c>
      <c r="E119" s="2" t="s">
        <v>9</v>
      </c>
      <c r="F119" s="2">
        <v>48</v>
      </c>
      <c r="G119" s="6" t="s">
        <v>13</v>
      </c>
      <c r="H119" s="7">
        <v>2</v>
      </c>
      <c r="I119" s="2" t="s">
        <v>11</v>
      </c>
      <c r="K119" s="26">
        <f t="shared" si="3"/>
        <v>1185</v>
      </c>
      <c r="L119" s="51" t="str">
        <f t="shared" si="4"/>
        <v/>
      </c>
    </row>
    <row r="120" spans="1:12" x14ac:dyDescent="0.25">
      <c r="A120" s="32">
        <v>43443</v>
      </c>
      <c r="B120" s="32"/>
      <c r="C120" s="2" t="s">
        <v>155</v>
      </c>
      <c r="D120" s="6" t="s">
        <v>8</v>
      </c>
      <c r="E120" s="2" t="s">
        <v>9</v>
      </c>
      <c r="F120" s="2">
        <v>78</v>
      </c>
      <c r="G120" s="6" t="s">
        <v>25</v>
      </c>
      <c r="H120" s="7">
        <v>1</v>
      </c>
      <c r="I120" s="2" t="s">
        <v>11</v>
      </c>
      <c r="J120" s="26">
        <v>60</v>
      </c>
      <c r="K120" s="26">
        <f t="shared" si="3"/>
        <v>1245</v>
      </c>
      <c r="L120" s="51" t="str">
        <f t="shared" si="4"/>
        <v/>
      </c>
    </row>
    <row r="121" spans="1:12" x14ac:dyDescent="0.25">
      <c r="A121" s="32">
        <v>43444</v>
      </c>
      <c r="B121" s="32"/>
      <c r="C121" s="2" t="s">
        <v>156</v>
      </c>
      <c r="D121" s="6" t="s">
        <v>12</v>
      </c>
      <c r="E121" s="2" t="s">
        <v>9</v>
      </c>
      <c r="F121" s="2">
        <v>66</v>
      </c>
      <c r="G121" s="6" t="s">
        <v>73</v>
      </c>
      <c r="H121" s="7">
        <v>1</v>
      </c>
      <c r="I121" s="2" t="s">
        <v>11</v>
      </c>
      <c r="J121" s="26">
        <v>60</v>
      </c>
      <c r="K121" s="26">
        <f t="shared" si="3"/>
        <v>1305</v>
      </c>
      <c r="L121" s="51" t="str">
        <f t="shared" si="4"/>
        <v/>
      </c>
    </row>
    <row r="122" spans="1:12" x14ac:dyDescent="0.25">
      <c r="A122" s="32">
        <v>43446</v>
      </c>
      <c r="B122" s="32"/>
      <c r="C122" s="2" t="s">
        <v>157</v>
      </c>
      <c r="D122" s="6" t="s">
        <v>8</v>
      </c>
      <c r="E122" s="2" t="s">
        <v>9</v>
      </c>
      <c r="F122" s="2">
        <v>56</v>
      </c>
      <c r="G122" s="6" t="s">
        <v>14</v>
      </c>
      <c r="H122" s="7">
        <v>1</v>
      </c>
      <c r="I122" s="2" t="s">
        <v>11</v>
      </c>
      <c r="K122" s="26">
        <f t="shared" si="3"/>
        <v>1305</v>
      </c>
      <c r="L122" s="51" t="str">
        <f t="shared" si="4"/>
        <v/>
      </c>
    </row>
    <row r="123" spans="1:12" x14ac:dyDescent="0.25">
      <c r="A123" s="32">
        <v>43448</v>
      </c>
      <c r="B123" s="32"/>
      <c r="C123" s="2" t="s">
        <v>158</v>
      </c>
      <c r="D123" s="6" t="s">
        <v>12</v>
      </c>
      <c r="E123" s="2" t="s">
        <v>9</v>
      </c>
      <c r="F123" s="2">
        <v>54</v>
      </c>
      <c r="G123" s="6" t="s">
        <v>14</v>
      </c>
      <c r="H123" s="7">
        <v>1</v>
      </c>
      <c r="I123" s="2" t="s">
        <v>11</v>
      </c>
      <c r="K123" s="26">
        <f t="shared" si="3"/>
        <v>1305</v>
      </c>
      <c r="L123" s="51" t="str">
        <f t="shared" si="4"/>
        <v/>
      </c>
    </row>
    <row r="124" spans="1:12" x14ac:dyDescent="0.25">
      <c r="A124" s="32">
        <v>43448</v>
      </c>
      <c r="B124" s="32"/>
      <c r="C124" s="2" t="s">
        <v>160</v>
      </c>
      <c r="D124" s="6" t="s">
        <v>12</v>
      </c>
      <c r="E124" s="2" t="s">
        <v>9</v>
      </c>
      <c r="F124" s="2">
        <v>61</v>
      </c>
      <c r="G124" s="6" t="s">
        <v>26</v>
      </c>
      <c r="H124" s="7">
        <v>2</v>
      </c>
      <c r="I124" s="2" t="s">
        <v>11</v>
      </c>
      <c r="K124" s="26">
        <f t="shared" si="3"/>
        <v>1305</v>
      </c>
      <c r="L124" s="51" t="str">
        <f t="shared" si="4"/>
        <v/>
      </c>
    </row>
    <row r="125" spans="1:12" x14ac:dyDescent="0.25">
      <c r="A125" s="31">
        <v>43448</v>
      </c>
      <c r="B125" s="31"/>
      <c r="C125" s="33" t="s">
        <v>161</v>
      </c>
      <c r="D125" s="34" t="s">
        <v>12</v>
      </c>
      <c r="E125" s="33" t="s">
        <v>9</v>
      </c>
      <c r="F125" s="33"/>
      <c r="G125" s="34"/>
      <c r="H125" s="35">
        <v>0</v>
      </c>
      <c r="I125" s="33" t="s">
        <v>15</v>
      </c>
      <c r="J125" s="33">
        <v>-105</v>
      </c>
      <c r="K125" s="33">
        <f t="shared" si="3"/>
        <v>1200</v>
      </c>
      <c r="L125" s="51">
        <f t="shared" si="4"/>
        <v>1</v>
      </c>
    </row>
    <row r="126" spans="1:12" x14ac:dyDescent="0.25">
      <c r="A126" s="32">
        <v>43449</v>
      </c>
      <c r="B126" s="32"/>
      <c r="C126" s="2" t="s">
        <v>162</v>
      </c>
      <c r="D126" s="6" t="s">
        <v>8</v>
      </c>
      <c r="E126" s="2" t="s">
        <v>9</v>
      </c>
      <c r="F126" s="2">
        <v>69</v>
      </c>
      <c r="G126" s="6" t="s">
        <v>25</v>
      </c>
      <c r="H126" s="7">
        <v>1</v>
      </c>
      <c r="I126" s="2" t="s">
        <v>11</v>
      </c>
      <c r="J126" s="26">
        <v>60</v>
      </c>
      <c r="K126" s="26">
        <f t="shared" si="3"/>
        <v>1260</v>
      </c>
      <c r="L126" s="51" t="str">
        <f t="shared" si="4"/>
        <v/>
      </c>
    </row>
    <row r="127" spans="1:12" x14ac:dyDescent="0.25">
      <c r="A127" s="32">
        <v>43449</v>
      </c>
      <c r="B127" s="32"/>
      <c r="C127" s="2" t="s">
        <v>163</v>
      </c>
      <c r="D127" s="6" t="s">
        <v>12</v>
      </c>
      <c r="E127" s="2" t="s">
        <v>9</v>
      </c>
      <c r="F127" s="2">
        <v>69</v>
      </c>
      <c r="G127" s="6" t="s">
        <v>17</v>
      </c>
      <c r="H127" s="7">
        <v>2</v>
      </c>
      <c r="I127" s="2" t="s">
        <v>11</v>
      </c>
      <c r="J127" s="26">
        <v>60</v>
      </c>
      <c r="K127" s="26">
        <f t="shared" si="3"/>
        <v>1320</v>
      </c>
      <c r="L127" s="51" t="str">
        <f t="shared" si="4"/>
        <v/>
      </c>
    </row>
    <row r="128" spans="1:12" x14ac:dyDescent="0.25">
      <c r="A128" s="20">
        <v>43449</v>
      </c>
      <c r="B128" s="20"/>
      <c r="C128" s="14" t="s">
        <v>164</v>
      </c>
      <c r="D128" s="15" t="s">
        <v>8</v>
      </c>
      <c r="E128" s="14" t="s">
        <v>9</v>
      </c>
      <c r="F128" s="14">
        <v>84</v>
      </c>
      <c r="G128" s="15" t="s">
        <v>25</v>
      </c>
      <c r="H128" s="16">
        <v>1</v>
      </c>
      <c r="I128" s="14" t="s">
        <v>11</v>
      </c>
      <c r="J128" s="26">
        <v>60</v>
      </c>
      <c r="K128" s="26">
        <f t="shared" si="3"/>
        <v>1380</v>
      </c>
      <c r="L128" s="51" t="str">
        <f t="shared" si="4"/>
        <v/>
      </c>
    </row>
    <row r="129" spans="1:12" x14ac:dyDescent="0.25">
      <c r="A129" s="32">
        <v>43449</v>
      </c>
      <c r="B129" s="32"/>
      <c r="C129" s="2" t="s">
        <v>165</v>
      </c>
      <c r="D129" s="6" t="s">
        <v>8</v>
      </c>
      <c r="E129" s="2" t="s">
        <v>9</v>
      </c>
      <c r="F129" s="2">
        <v>76</v>
      </c>
      <c r="G129" s="6" t="s">
        <v>17</v>
      </c>
      <c r="H129" s="7">
        <v>2</v>
      </c>
      <c r="I129" s="2" t="s">
        <v>11</v>
      </c>
      <c r="J129" s="26">
        <v>60</v>
      </c>
      <c r="K129" s="26">
        <f t="shared" si="3"/>
        <v>1440</v>
      </c>
      <c r="L129" s="51" t="str">
        <f t="shared" si="4"/>
        <v/>
      </c>
    </row>
    <row r="130" spans="1:12" x14ac:dyDescent="0.25">
      <c r="A130" s="32">
        <v>43450</v>
      </c>
      <c r="B130" s="32"/>
      <c r="C130" s="2" t="s">
        <v>166</v>
      </c>
      <c r="D130" s="6" t="s">
        <v>8</v>
      </c>
      <c r="E130" s="2" t="s">
        <v>9</v>
      </c>
      <c r="F130" s="2">
        <v>76</v>
      </c>
      <c r="G130" s="6" t="s">
        <v>14</v>
      </c>
      <c r="H130" s="7">
        <v>1</v>
      </c>
      <c r="I130" s="2" t="s">
        <v>11</v>
      </c>
      <c r="J130" s="26">
        <v>60</v>
      </c>
      <c r="K130" s="26">
        <f t="shared" si="3"/>
        <v>1500</v>
      </c>
      <c r="L130" s="51" t="str">
        <f t="shared" si="4"/>
        <v/>
      </c>
    </row>
    <row r="131" spans="1:12" x14ac:dyDescent="0.25">
      <c r="A131" s="31">
        <v>43450</v>
      </c>
      <c r="B131" s="31"/>
      <c r="C131" s="33" t="s">
        <v>167</v>
      </c>
      <c r="D131" s="34" t="s">
        <v>18</v>
      </c>
      <c r="E131" s="33" t="s">
        <v>9</v>
      </c>
      <c r="F131" s="33"/>
      <c r="G131" s="34"/>
      <c r="H131" s="35">
        <v>0</v>
      </c>
      <c r="I131" s="33" t="s">
        <v>15</v>
      </c>
      <c r="J131" s="33">
        <v>-105</v>
      </c>
      <c r="K131" s="33">
        <f t="shared" si="3"/>
        <v>1395</v>
      </c>
      <c r="L131" s="51">
        <f t="shared" si="4"/>
        <v>1</v>
      </c>
    </row>
    <row r="132" spans="1:12" x14ac:dyDescent="0.25">
      <c r="A132" s="31">
        <v>43451</v>
      </c>
      <c r="B132" s="31"/>
      <c r="C132" s="33" t="s">
        <v>168</v>
      </c>
      <c r="D132" s="34" t="s">
        <v>8</v>
      </c>
      <c r="E132" s="33" t="s">
        <v>9</v>
      </c>
      <c r="F132" s="33"/>
      <c r="G132" s="34"/>
      <c r="H132" s="35">
        <v>0</v>
      </c>
      <c r="I132" s="33" t="s">
        <v>15</v>
      </c>
      <c r="J132" s="33">
        <v>-105</v>
      </c>
      <c r="K132" s="33">
        <f t="shared" ref="K132:K195" si="5">J132+K131</f>
        <v>1290</v>
      </c>
      <c r="L132" s="51">
        <f t="shared" si="4"/>
        <v>1</v>
      </c>
    </row>
    <row r="133" spans="1:12" x14ac:dyDescent="0.25">
      <c r="A133" s="32">
        <v>43455</v>
      </c>
      <c r="B133" s="32"/>
      <c r="C133" s="2" t="s">
        <v>169</v>
      </c>
      <c r="D133" s="6" t="s">
        <v>12</v>
      </c>
      <c r="E133" s="2" t="s">
        <v>9</v>
      </c>
      <c r="F133" s="2">
        <v>87</v>
      </c>
      <c r="G133" s="6" t="s">
        <v>13</v>
      </c>
      <c r="H133" s="7">
        <v>2</v>
      </c>
      <c r="I133" s="2" t="s">
        <v>11</v>
      </c>
      <c r="J133" s="26">
        <v>60</v>
      </c>
      <c r="K133" s="26">
        <f t="shared" si="5"/>
        <v>1350</v>
      </c>
      <c r="L133" s="51" t="str">
        <f t="shared" si="4"/>
        <v/>
      </c>
    </row>
    <row r="134" spans="1:12" x14ac:dyDescent="0.25">
      <c r="A134" s="32">
        <v>43455</v>
      </c>
      <c r="B134" s="32"/>
      <c r="C134" s="2" t="s">
        <v>170</v>
      </c>
      <c r="D134" s="6" t="s">
        <v>8</v>
      </c>
      <c r="E134" s="2" t="s">
        <v>9</v>
      </c>
      <c r="F134" s="2">
        <v>49</v>
      </c>
      <c r="G134" s="6" t="s">
        <v>25</v>
      </c>
      <c r="H134" s="7">
        <v>1</v>
      </c>
      <c r="I134" s="2" t="s">
        <v>11</v>
      </c>
      <c r="K134" s="26">
        <f t="shared" si="5"/>
        <v>1350</v>
      </c>
      <c r="L134" s="51" t="str">
        <f t="shared" si="4"/>
        <v/>
      </c>
    </row>
    <row r="135" spans="1:12" x14ac:dyDescent="0.25">
      <c r="A135" s="31">
        <v>43455</v>
      </c>
      <c r="B135" s="31"/>
      <c r="C135" s="33" t="s">
        <v>173</v>
      </c>
      <c r="D135" s="34" t="s">
        <v>8</v>
      </c>
      <c r="E135" s="33" t="s">
        <v>9</v>
      </c>
      <c r="F135" s="33"/>
      <c r="G135" s="34"/>
      <c r="H135" s="35">
        <v>0</v>
      </c>
      <c r="I135" s="33" t="s">
        <v>15</v>
      </c>
      <c r="J135" s="33">
        <v>-105</v>
      </c>
      <c r="K135" s="33">
        <f t="shared" si="5"/>
        <v>1245</v>
      </c>
      <c r="L135" s="51">
        <f t="shared" si="4"/>
        <v>1</v>
      </c>
    </row>
    <row r="136" spans="1:12" x14ac:dyDescent="0.25">
      <c r="A136" s="20">
        <v>43455</v>
      </c>
      <c r="B136" s="20"/>
      <c r="C136" s="14" t="s">
        <v>171</v>
      </c>
      <c r="D136" s="15" t="s">
        <v>8</v>
      </c>
      <c r="E136" s="14" t="s">
        <v>9</v>
      </c>
      <c r="F136" s="14">
        <v>75</v>
      </c>
      <c r="G136" s="15" t="s">
        <v>25</v>
      </c>
      <c r="H136" s="16">
        <v>1</v>
      </c>
      <c r="I136" s="14" t="s">
        <v>11</v>
      </c>
      <c r="J136" s="26">
        <v>60</v>
      </c>
      <c r="K136" s="26">
        <f t="shared" si="5"/>
        <v>1305</v>
      </c>
      <c r="L136" s="51" t="str">
        <f t="shared" si="4"/>
        <v/>
      </c>
    </row>
    <row r="137" spans="1:12" x14ac:dyDescent="0.25">
      <c r="A137" s="32">
        <v>43455</v>
      </c>
      <c r="B137" s="32"/>
      <c r="C137" s="2" t="s">
        <v>172</v>
      </c>
      <c r="D137" s="6" t="s">
        <v>8</v>
      </c>
      <c r="E137" s="2" t="s">
        <v>9</v>
      </c>
      <c r="F137" s="2">
        <v>66</v>
      </c>
      <c r="G137" s="6" t="s">
        <v>25</v>
      </c>
      <c r="H137" s="7">
        <v>1</v>
      </c>
      <c r="I137" s="2" t="s">
        <v>11</v>
      </c>
      <c r="J137" s="26">
        <v>60</v>
      </c>
      <c r="K137" s="26">
        <f t="shared" si="5"/>
        <v>1365</v>
      </c>
      <c r="L137" s="51" t="str">
        <f t="shared" si="4"/>
        <v/>
      </c>
    </row>
    <row r="138" spans="1:12" x14ac:dyDescent="0.25">
      <c r="A138" s="32">
        <v>43456</v>
      </c>
      <c r="B138" s="32"/>
      <c r="C138" s="2" t="s">
        <v>174</v>
      </c>
      <c r="D138" s="6" t="s">
        <v>8</v>
      </c>
      <c r="E138" s="2" t="s">
        <v>9</v>
      </c>
      <c r="F138" s="2">
        <v>55</v>
      </c>
      <c r="G138" s="6" t="s">
        <v>23</v>
      </c>
      <c r="H138" s="7">
        <v>3</v>
      </c>
      <c r="I138" s="2" t="s">
        <v>11</v>
      </c>
      <c r="K138" s="26">
        <f t="shared" si="5"/>
        <v>1365</v>
      </c>
      <c r="L138" s="51" t="str">
        <f t="shared" si="4"/>
        <v/>
      </c>
    </row>
    <row r="139" spans="1:12" x14ac:dyDescent="0.25">
      <c r="A139" s="31">
        <v>43456</v>
      </c>
      <c r="B139" s="31"/>
      <c r="C139" s="33" t="s">
        <v>175</v>
      </c>
      <c r="D139" s="34" t="s">
        <v>8</v>
      </c>
      <c r="E139" s="33" t="s">
        <v>9</v>
      </c>
      <c r="F139" s="33"/>
      <c r="G139" s="34"/>
      <c r="H139" s="35">
        <v>0</v>
      </c>
      <c r="I139" s="33" t="s">
        <v>15</v>
      </c>
      <c r="J139" s="33">
        <v>-105</v>
      </c>
      <c r="K139" s="33">
        <f t="shared" si="5"/>
        <v>1260</v>
      </c>
      <c r="L139" s="51">
        <f t="shared" ref="L139:L202" si="6">IF(J139=-105,1,"")</f>
        <v>1</v>
      </c>
    </row>
    <row r="140" spans="1:12" x14ac:dyDescent="0.25">
      <c r="A140" s="32">
        <v>43456</v>
      </c>
      <c r="B140" s="32"/>
      <c r="C140" s="2" t="s">
        <v>178</v>
      </c>
      <c r="D140" s="6" t="s">
        <v>8</v>
      </c>
      <c r="E140" s="2" t="s">
        <v>9</v>
      </c>
      <c r="F140" s="2">
        <v>50</v>
      </c>
      <c r="G140" s="6" t="s">
        <v>10</v>
      </c>
      <c r="H140" s="7">
        <v>2</v>
      </c>
      <c r="I140" s="2" t="s">
        <v>11</v>
      </c>
      <c r="K140" s="26">
        <f t="shared" si="5"/>
        <v>1260</v>
      </c>
      <c r="L140" s="51" t="str">
        <f t="shared" si="6"/>
        <v/>
      </c>
    </row>
    <row r="141" spans="1:12" x14ac:dyDescent="0.25">
      <c r="A141" s="32">
        <v>43456</v>
      </c>
      <c r="B141" s="32"/>
      <c r="C141" s="2" t="s">
        <v>176</v>
      </c>
      <c r="D141" s="6" t="s">
        <v>8</v>
      </c>
      <c r="E141" s="2" t="s">
        <v>9</v>
      </c>
      <c r="F141" s="2">
        <v>78</v>
      </c>
      <c r="G141" s="6" t="s">
        <v>13</v>
      </c>
      <c r="H141" s="7">
        <v>2</v>
      </c>
      <c r="I141" s="2" t="s">
        <v>11</v>
      </c>
      <c r="J141" s="26">
        <v>60</v>
      </c>
      <c r="K141" s="26">
        <f t="shared" si="5"/>
        <v>1320</v>
      </c>
      <c r="L141" s="51" t="str">
        <f t="shared" si="6"/>
        <v/>
      </c>
    </row>
    <row r="142" spans="1:12" x14ac:dyDescent="0.25">
      <c r="A142" s="20">
        <v>43456</v>
      </c>
      <c r="B142" s="20"/>
      <c r="C142" s="14" t="s">
        <v>177</v>
      </c>
      <c r="D142" s="15" t="s">
        <v>8</v>
      </c>
      <c r="E142" s="14" t="s">
        <v>9</v>
      </c>
      <c r="F142" s="14">
        <v>51</v>
      </c>
      <c r="G142" s="15" t="s">
        <v>20</v>
      </c>
      <c r="H142" s="16">
        <v>3</v>
      </c>
      <c r="I142" s="14" t="s">
        <v>11</v>
      </c>
      <c r="K142" s="26">
        <f t="shared" si="5"/>
        <v>1320</v>
      </c>
      <c r="L142" s="51" t="str">
        <f t="shared" si="6"/>
        <v/>
      </c>
    </row>
    <row r="143" spans="1:12" x14ac:dyDescent="0.25">
      <c r="A143" s="20">
        <v>43457</v>
      </c>
      <c r="B143" s="20"/>
      <c r="C143" s="2" t="s">
        <v>179</v>
      </c>
      <c r="D143" s="6" t="s">
        <v>12</v>
      </c>
      <c r="E143" s="2" t="s">
        <v>9</v>
      </c>
      <c r="F143" s="2">
        <v>60</v>
      </c>
      <c r="G143" s="6" t="s">
        <v>22</v>
      </c>
      <c r="H143" s="7">
        <v>3</v>
      </c>
      <c r="I143" s="2" t="s">
        <v>11</v>
      </c>
      <c r="K143" s="26">
        <f t="shared" si="5"/>
        <v>1320</v>
      </c>
      <c r="L143" s="51" t="str">
        <f t="shared" si="6"/>
        <v/>
      </c>
    </row>
    <row r="144" spans="1:12" x14ac:dyDescent="0.25">
      <c r="A144" s="20">
        <v>43457</v>
      </c>
      <c r="B144" s="20"/>
      <c r="C144" s="14" t="s">
        <v>180</v>
      </c>
      <c r="D144" s="15" t="s">
        <v>8</v>
      </c>
      <c r="E144" s="14" t="s">
        <v>9</v>
      </c>
      <c r="F144" s="14">
        <v>65</v>
      </c>
      <c r="G144" s="15" t="s">
        <v>13</v>
      </c>
      <c r="H144" s="16">
        <v>2</v>
      </c>
      <c r="I144" s="14" t="s">
        <v>11</v>
      </c>
      <c r="J144" s="26">
        <v>60</v>
      </c>
      <c r="K144" s="26">
        <f t="shared" si="5"/>
        <v>1380</v>
      </c>
      <c r="L144" s="51" t="str">
        <f t="shared" si="6"/>
        <v/>
      </c>
    </row>
    <row r="145" spans="1:12" x14ac:dyDescent="0.25">
      <c r="A145" s="20">
        <v>43457</v>
      </c>
      <c r="B145" s="20"/>
      <c r="C145" s="2" t="s">
        <v>181</v>
      </c>
      <c r="D145" s="6" t="s">
        <v>12</v>
      </c>
      <c r="E145" s="2" t="s">
        <v>9</v>
      </c>
      <c r="F145" s="2">
        <v>55</v>
      </c>
      <c r="G145" s="6" t="s">
        <v>73</v>
      </c>
      <c r="H145" s="7">
        <v>1</v>
      </c>
      <c r="I145" s="2" t="s">
        <v>11</v>
      </c>
      <c r="K145" s="26">
        <f t="shared" si="5"/>
        <v>1380</v>
      </c>
      <c r="L145" s="51" t="str">
        <f t="shared" si="6"/>
        <v/>
      </c>
    </row>
    <row r="146" spans="1:12" x14ac:dyDescent="0.25">
      <c r="A146" s="19">
        <v>43460</v>
      </c>
      <c r="B146" s="19"/>
      <c r="C146" s="33" t="s">
        <v>182</v>
      </c>
      <c r="D146" s="34" t="s">
        <v>8</v>
      </c>
      <c r="E146" s="33" t="s">
        <v>9</v>
      </c>
      <c r="F146" s="33"/>
      <c r="G146" s="34"/>
      <c r="H146" s="35">
        <v>0</v>
      </c>
      <c r="I146" s="33" t="s">
        <v>15</v>
      </c>
      <c r="J146" s="33">
        <v>-105</v>
      </c>
      <c r="K146" s="33">
        <f t="shared" si="5"/>
        <v>1275</v>
      </c>
      <c r="L146" s="51">
        <f t="shared" si="6"/>
        <v>1</v>
      </c>
    </row>
    <row r="147" spans="1:12" x14ac:dyDescent="0.25">
      <c r="A147" s="20">
        <v>43460</v>
      </c>
      <c r="B147" s="20"/>
      <c r="C147" s="2" t="s">
        <v>183</v>
      </c>
      <c r="D147" s="6" t="s">
        <v>8</v>
      </c>
      <c r="E147" s="2" t="s">
        <v>9</v>
      </c>
      <c r="F147" s="2">
        <v>49</v>
      </c>
      <c r="G147" s="6" t="s">
        <v>10</v>
      </c>
      <c r="H147" s="7">
        <v>2</v>
      </c>
      <c r="I147" s="2" t="s">
        <v>11</v>
      </c>
      <c r="K147" s="26">
        <f t="shared" si="5"/>
        <v>1275</v>
      </c>
      <c r="L147" s="51" t="str">
        <f t="shared" si="6"/>
        <v/>
      </c>
    </row>
    <row r="148" spans="1:12" x14ac:dyDescent="0.25">
      <c r="A148" s="21">
        <v>43469</v>
      </c>
      <c r="B148" s="21"/>
      <c r="C148" s="2" t="s">
        <v>184</v>
      </c>
      <c r="D148" s="6" t="s">
        <v>12</v>
      </c>
      <c r="E148" s="2" t="s">
        <v>9</v>
      </c>
      <c r="F148" s="2">
        <v>49</v>
      </c>
      <c r="G148" s="6" t="s">
        <v>138</v>
      </c>
      <c r="H148" s="7">
        <v>6</v>
      </c>
      <c r="I148" s="2" t="s">
        <v>11</v>
      </c>
      <c r="K148" s="26">
        <f t="shared" si="5"/>
        <v>1275</v>
      </c>
      <c r="L148" s="51" t="str">
        <f t="shared" si="6"/>
        <v/>
      </c>
    </row>
    <row r="149" spans="1:12" x14ac:dyDescent="0.25">
      <c r="A149" s="21">
        <v>43478</v>
      </c>
      <c r="B149" s="21"/>
      <c r="C149" s="2" t="s">
        <v>185</v>
      </c>
      <c r="D149" s="6" t="s">
        <v>8</v>
      </c>
      <c r="E149" s="2" t="s">
        <v>9</v>
      </c>
      <c r="F149" s="2">
        <v>51</v>
      </c>
      <c r="G149" s="6" t="s">
        <v>22</v>
      </c>
      <c r="H149" s="7">
        <v>3</v>
      </c>
      <c r="I149" s="2" t="s">
        <v>11</v>
      </c>
      <c r="K149" s="26">
        <f t="shared" si="5"/>
        <v>1275</v>
      </c>
      <c r="L149" s="51" t="str">
        <f t="shared" si="6"/>
        <v/>
      </c>
    </row>
    <row r="150" spans="1:12" x14ac:dyDescent="0.25">
      <c r="A150" s="21">
        <v>43478</v>
      </c>
      <c r="B150" s="21"/>
      <c r="C150" s="14" t="s">
        <v>188</v>
      </c>
      <c r="D150" s="15" t="s">
        <v>8</v>
      </c>
      <c r="E150" s="14" t="s">
        <v>9</v>
      </c>
      <c r="F150" s="14">
        <v>58</v>
      </c>
      <c r="G150" s="15" t="s">
        <v>24</v>
      </c>
      <c r="H150" s="16">
        <v>3</v>
      </c>
      <c r="I150" s="14" t="s">
        <v>11</v>
      </c>
      <c r="K150" s="26">
        <f t="shared" si="5"/>
        <v>1275</v>
      </c>
      <c r="L150" s="51" t="str">
        <f t="shared" si="6"/>
        <v/>
      </c>
    </row>
    <row r="151" spans="1:12" x14ac:dyDescent="0.25">
      <c r="A151" s="21">
        <v>43478</v>
      </c>
      <c r="B151" s="21"/>
      <c r="C151" s="2" t="s">
        <v>186</v>
      </c>
      <c r="D151" s="6" t="s">
        <v>8</v>
      </c>
      <c r="E151" s="2" t="s">
        <v>9</v>
      </c>
      <c r="F151" s="2">
        <v>54</v>
      </c>
      <c r="G151" s="6" t="s">
        <v>101</v>
      </c>
      <c r="H151" s="7">
        <v>4</v>
      </c>
      <c r="I151" s="2" t="s">
        <v>11</v>
      </c>
      <c r="K151" s="26">
        <f t="shared" si="5"/>
        <v>1275</v>
      </c>
      <c r="L151" s="51" t="str">
        <f t="shared" si="6"/>
        <v/>
      </c>
    </row>
    <row r="152" spans="1:12" x14ac:dyDescent="0.25">
      <c r="A152" s="19">
        <v>43478</v>
      </c>
      <c r="B152" s="19"/>
      <c r="C152" s="33" t="s">
        <v>187</v>
      </c>
      <c r="D152" s="34" t="s">
        <v>12</v>
      </c>
      <c r="E152" s="33" t="s">
        <v>9</v>
      </c>
      <c r="F152" s="33"/>
      <c r="G152" s="34"/>
      <c r="H152" s="35">
        <v>0</v>
      </c>
      <c r="I152" s="33" t="s">
        <v>15</v>
      </c>
      <c r="J152" s="33">
        <v>-105</v>
      </c>
      <c r="K152" s="33">
        <f t="shared" si="5"/>
        <v>1170</v>
      </c>
      <c r="L152" s="51">
        <f t="shared" si="6"/>
        <v>1</v>
      </c>
    </row>
    <row r="153" spans="1:12" x14ac:dyDescent="0.25">
      <c r="A153" s="21">
        <v>43480</v>
      </c>
      <c r="B153" s="21"/>
      <c r="C153" s="2" t="s">
        <v>189</v>
      </c>
      <c r="D153" s="6" t="s">
        <v>12</v>
      </c>
      <c r="E153" s="2" t="s">
        <v>9</v>
      </c>
      <c r="F153" s="2">
        <v>48</v>
      </c>
      <c r="G153" s="6" t="s">
        <v>190</v>
      </c>
      <c r="H153" s="7">
        <v>4</v>
      </c>
      <c r="I153" s="2" t="s">
        <v>11</v>
      </c>
      <c r="K153" s="26">
        <f t="shared" si="5"/>
        <v>1170</v>
      </c>
      <c r="L153" s="51" t="str">
        <f t="shared" si="6"/>
        <v/>
      </c>
    </row>
    <row r="154" spans="1:12" x14ac:dyDescent="0.25">
      <c r="A154" s="21">
        <v>43480</v>
      </c>
      <c r="B154" s="21"/>
      <c r="C154" s="2" t="s">
        <v>191</v>
      </c>
      <c r="D154" s="6" t="s">
        <v>8</v>
      </c>
      <c r="E154" s="2" t="s">
        <v>9</v>
      </c>
      <c r="F154" s="2">
        <v>67</v>
      </c>
      <c r="G154" s="6" t="s">
        <v>20</v>
      </c>
      <c r="H154" s="7">
        <v>3</v>
      </c>
      <c r="I154" s="2" t="s">
        <v>11</v>
      </c>
      <c r="J154" s="26">
        <v>60</v>
      </c>
      <c r="K154" s="26">
        <f t="shared" si="5"/>
        <v>1230</v>
      </c>
      <c r="L154" s="51" t="str">
        <f t="shared" si="6"/>
        <v/>
      </c>
    </row>
    <row r="155" spans="1:12" x14ac:dyDescent="0.25">
      <c r="A155" s="21">
        <v>43483</v>
      </c>
      <c r="B155" s="21"/>
      <c r="C155" s="2" t="s">
        <v>192</v>
      </c>
      <c r="D155" s="6" t="s">
        <v>12</v>
      </c>
      <c r="E155" s="2" t="s">
        <v>9</v>
      </c>
      <c r="F155" s="2">
        <v>49</v>
      </c>
      <c r="G155" s="6" t="s">
        <v>13</v>
      </c>
      <c r="H155" s="7">
        <v>2</v>
      </c>
      <c r="I155" s="2" t="s">
        <v>11</v>
      </c>
      <c r="K155" s="26">
        <f t="shared" si="5"/>
        <v>1230</v>
      </c>
      <c r="L155" s="51" t="str">
        <f t="shared" si="6"/>
        <v/>
      </c>
    </row>
    <row r="156" spans="1:12" x14ac:dyDescent="0.25">
      <c r="A156" s="19">
        <v>43483</v>
      </c>
      <c r="B156" s="19"/>
      <c r="C156" s="8" t="s">
        <v>193</v>
      </c>
      <c r="D156" s="9" t="s">
        <v>8</v>
      </c>
      <c r="E156" s="8" t="s">
        <v>9</v>
      </c>
      <c r="F156" s="8"/>
      <c r="G156" s="9"/>
      <c r="H156" s="10">
        <v>0</v>
      </c>
      <c r="I156" s="8" t="s">
        <v>15</v>
      </c>
      <c r="J156" s="33">
        <v>-105</v>
      </c>
      <c r="K156" s="33">
        <f t="shared" si="5"/>
        <v>1125</v>
      </c>
      <c r="L156" s="51">
        <f t="shared" si="6"/>
        <v>1</v>
      </c>
    </row>
    <row r="157" spans="1:12" x14ac:dyDescent="0.25">
      <c r="A157" s="21">
        <v>43484</v>
      </c>
      <c r="B157" s="21"/>
      <c r="C157" s="2" t="s">
        <v>194</v>
      </c>
      <c r="D157" s="6" t="s">
        <v>12</v>
      </c>
      <c r="E157" s="2" t="s">
        <v>9</v>
      </c>
      <c r="F157" s="2">
        <v>88</v>
      </c>
      <c r="G157" s="6" t="s">
        <v>14</v>
      </c>
      <c r="H157" s="7">
        <v>1</v>
      </c>
      <c r="I157" s="2" t="s">
        <v>11</v>
      </c>
      <c r="J157" s="26">
        <v>60</v>
      </c>
      <c r="K157" s="26">
        <f t="shared" si="5"/>
        <v>1185</v>
      </c>
      <c r="L157" s="51" t="str">
        <f t="shared" si="6"/>
        <v/>
      </c>
    </row>
    <row r="158" spans="1:12" x14ac:dyDescent="0.25">
      <c r="A158" s="21">
        <v>43484</v>
      </c>
      <c r="B158" s="21"/>
      <c r="C158" s="14" t="s">
        <v>195</v>
      </c>
      <c r="D158" s="15" t="s">
        <v>12</v>
      </c>
      <c r="E158" s="14" t="s">
        <v>9</v>
      </c>
      <c r="F158" s="14">
        <v>66</v>
      </c>
      <c r="G158" s="15" t="s">
        <v>17</v>
      </c>
      <c r="H158" s="16">
        <v>2</v>
      </c>
      <c r="I158" s="14" t="s">
        <v>11</v>
      </c>
      <c r="J158" s="26">
        <v>60</v>
      </c>
      <c r="K158" s="26">
        <f t="shared" si="5"/>
        <v>1245</v>
      </c>
      <c r="L158" s="51" t="str">
        <f t="shared" si="6"/>
        <v/>
      </c>
    </row>
    <row r="159" spans="1:12" x14ac:dyDescent="0.25">
      <c r="A159" s="21">
        <v>43484</v>
      </c>
      <c r="B159" s="21"/>
      <c r="C159" s="14" t="s">
        <v>196</v>
      </c>
      <c r="D159" s="15" t="s">
        <v>12</v>
      </c>
      <c r="E159" s="14" t="s">
        <v>9</v>
      </c>
      <c r="F159" s="14">
        <v>49</v>
      </c>
      <c r="G159" s="15" t="s">
        <v>13</v>
      </c>
      <c r="H159" s="16">
        <v>2</v>
      </c>
      <c r="I159" s="14" t="s">
        <v>11</v>
      </c>
      <c r="K159" s="26">
        <f t="shared" si="5"/>
        <v>1245</v>
      </c>
      <c r="L159" s="51" t="str">
        <f t="shared" si="6"/>
        <v/>
      </c>
    </row>
    <row r="160" spans="1:12" x14ac:dyDescent="0.25">
      <c r="A160" s="21">
        <v>43484</v>
      </c>
      <c r="B160" s="21"/>
      <c r="C160" s="2" t="s">
        <v>197</v>
      </c>
      <c r="D160" s="6" t="s">
        <v>8</v>
      </c>
      <c r="E160" s="2" t="s">
        <v>9</v>
      </c>
      <c r="F160" s="2">
        <v>74</v>
      </c>
      <c r="G160" s="6" t="s">
        <v>10</v>
      </c>
      <c r="H160" s="7">
        <v>2</v>
      </c>
      <c r="I160" s="2" t="s">
        <v>11</v>
      </c>
      <c r="J160" s="26">
        <v>60</v>
      </c>
      <c r="K160" s="26">
        <f t="shared" si="5"/>
        <v>1305</v>
      </c>
      <c r="L160" s="51" t="str">
        <f t="shared" si="6"/>
        <v/>
      </c>
    </row>
    <row r="161" spans="1:12" x14ac:dyDescent="0.25">
      <c r="A161" s="21">
        <v>43485</v>
      </c>
      <c r="B161" s="21"/>
      <c r="C161" s="2" t="s">
        <v>198</v>
      </c>
      <c r="D161" s="6" t="s">
        <v>8</v>
      </c>
      <c r="E161" s="2" t="s">
        <v>9</v>
      </c>
      <c r="F161" s="2">
        <v>90</v>
      </c>
      <c r="G161" s="6" t="s">
        <v>25</v>
      </c>
      <c r="H161" s="7">
        <v>1</v>
      </c>
      <c r="I161" s="2" t="s">
        <v>11</v>
      </c>
      <c r="J161" s="26">
        <v>60</v>
      </c>
      <c r="K161" s="26">
        <f t="shared" si="5"/>
        <v>1365</v>
      </c>
      <c r="L161" s="51" t="str">
        <f t="shared" si="6"/>
        <v/>
      </c>
    </row>
    <row r="162" spans="1:12" x14ac:dyDescent="0.25">
      <c r="A162" s="21">
        <v>43485</v>
      </c>
      <c r="B162" s="21"/>
      <c r="C162" s="2" t="s">
        <v>199</v>
      </c>
      <c r="D162" s="6" t="s">
        <v>12</v>
      </c>
      <c r="E162" s="2" t="s">
        <v>9</v>
      </c>
      <c r="F162" s="2">
        <v>71</v>
      </c>
      <c r="G162" s="6" t="s">
        <v>24</v>
      </c>
      <c r="H162" s="7">
        <v>3</v>
      </c>
      <c r="I162" s="2" t="s">
        <v>11</v>
      </c>
      <c r="J162" s="26">
        <v>60</v>
      </c>
      <c r="K162" s="26">
        <f t="shared" si="5"/>
        <v>1425</v>
      </c>
      <c r="L162" s="51" t="str">
        <f t="shared" si="6"/>
        <v/>
      </c>
    </row>
    <row r="163" spans="1:12" x14ac:dyDescent="0.25">
      <c r="A163" s="19">
        <v>43488</v>
      </c>
      <c r="B163" s="19"/>
      <c r="C163" s="33" t="s">
        <v>200</v>
      </c>
      <c r="D163" s="34" t="s">
        <v>8</v>
      </c>
      <c r="E163" s="33" t="s">
        <v>9</v>
      </c>
      <c r="F163" s="33"/>
      <c r="G163" s="34"/>
      <c r="H163" s="35">
        <v>0</v>
      </c>
      <c r="I163" s="33" t="s">
        <v>15</v>
      </c>
      <c r="J163" s="33">
        <v>-105</v>
      </c>
      <c r="K163" s="33">
        <f t="shared" si="5"/>
        <v>1320</v>
      </c>
      <c r="L163" s="51">
        <f t="shared" si="6"/>
        <v>1</v>
      </c>
    </row>
    <row r="164" spans="1:12" x14ac:dyDescent="0.25">
      <c r="A164" s="21">
        <v>43490</v>
      </c>
      <c r="B164" s="21"/>
      <c r="C164" s="2" t="s">
        <v>201</v>
      </c>
      <c r="D164" s="6" t="s">
        <v>8</v>
      </c>
      <c r="E164" s="2" t="s">
        <v>9</v>
      </c>
      <c r="F164" s="2">
        <v>68</v>
      </c>
      <c r="G164" s="6" t="s">
        <v>10</v>
      </c>
      <c r="H164" s="7">
        <v>2</v>
      </c>
      <c r="I164" s="2" t="s">
        <v>11</v>
      </c>
      <c r="J164" s="26">
        <v>60</v>
      </c>
      <c r="K164" s="26">
        <f t="shared" si="5"/>
        <v>1380</v>
      </c>
      <c r="L164" s="51" t="str">
        <f t="shared" si="6"/>
        <v/>
      </c>
    </row>
    <row r="165" spans="1:12" x14ac:dyDescent="0.25">
      <c r="A165" s="21">
        <v>43491</v>
      </c>
      <c r="B165" s="21"/>
      <c r="C165" s="2" t="s">
        <v>202</v>
      </c>
      <c r="D165" s="6" t="s">
        <v>12</v>
      </c>
      <c r="E165" s="2" t="s">
        <v>9</v>
      </c>
      <c r="F165" s="2">
        <v>77</v>
      </c>
      <c r="G165" s="6" t="s">
        <v>10</v>
      </c>
      <c r="H165" s="7">
        <v>2</v>
      </c>
      <c r="I165" s="2" t="s">
        <v>11</v>
      </c>
      <c r="J165" s="26">
        <v>60</v>
      </c>
      <c r="K165" s="26">
        <f t="shared" si="5"/>
        <v>1440</v>
      </c>
      <c r="L165" s="51" t="str">
        <f t="shared" si="6"/>
        <v/>
      </c>
    </row>
    <row r="166" spans="1:12" x14ac:dyDescent="0.25">
      <c r="A166" s="21">
        <v>43491</v>
      </c>
      <c r="B166" s="21"/>
      <c r="C166" s="14" t="s">
        <v>203</v>
      </c>
      <c r="D166" s="15" t="s">
        <v>12</v>
      </c>
      <c r="E166" s="14" t="s">
        <v>9</v>
      </c>
      <c r="F166" s="14">
        <v>55</v>
      </c>
      <c r="G166" s="15" t="s">
        <v>73</v>
      </c>
      <c r="H166" s="16">
        <v>1</v>
      </c>
      <c r="I166" s="14" t="s">
        <v>11</v>
      </c>
      <c r="K166" s="26">
        <f t="shared" si="5"/>
        <v>1440</v>
      </c>
      <c r="L166" s="51" t="str">
        <f t="shared" si="6"/>
        <v/>
      </c>
    </row>
    <row r="167" spans="1:12" x14ac:dyDescent="0.25">
      <c r="A167" s="21">
        <v>43492</v>
      </c>
      <c r="B167" s="21"/>
      <c r="C167" s="2" t="s">
        <v>204</v>
      </c>
      <c r="D167" s="6" t="s">
        <v>12</v>
      </c>
      <c r="E167" s="2" t="s">
        <v>9</v>
      </c>
      <c r="F167" s="2">
        <v>74</v>
      </c>
      <c r="G167" s="6" t="s">
        <v>17</v>
      </c>
      <c r="H167" s="7">
        <v>2</v>
      </c>
      <c r="I167" s="2" t="s">
        <v>11</v>
      </c>
      <c r="J167" s="26">
        <v>60</v>
      </c>
      <c r="K167" s="26">
        <f t="shared" si="5"/>
        <v>1500</v>
      </c>
      <c r="L167" s="51" t="str">
        <f t="shared" si="6"/>
        <v/>
      </c>
    </row>
    <row r="168" spans="1:12" x14ac:dyDescent="0.25">
      <c r="A168" s="21">
        <v>43492</v>
      </c>
      <c r="B168" s="21"/>
      <c r="C168" s="2" t="s">
        <v>205</v>
      </c>
      <c r="D168" s="6" t="s">
        <v>12</v>
      </c>
      <c r="E168" s="2" t="s">
        <v>9</v>
      </c>
      <c r="F168" s="2">
        <v>51</v>
      </c>
      <c r="G168" s="6" t="s">
        <v>17</v>
      </c>
      <c r="H168" s="7">
        <v>2</v>
      </c>
      <c r="I168" s="2" t="s">
        <v>11</v>
      </c>
      <c r="K168" s="26">
        <f t="shared" si="5"/>
        <v>1500</v>
      </c>
      <c r="L168" s="51" t="str">
        <f t="shared" si="6"/>
        <v/>
      </c>
    </row>
    <row r="169" spans="1:12" x14ac:dyDescent="0.25">
      <c r="A169" s="21">
        <v>43493</v>
      </c>
      <c r="B169" s="21"/>
      <c r="C169" s="2" t="s">
        <v>206</v>
      </c>
      <c r="D169" s="6" t="s">
        <v>12</v>
      </c>
      <c r="E169" s="2" t="s">
        <v>9</v>
      </c>
      <c r="F169" s="2">
        <v>83</v>
      </c>
      <c r="G169" s="6" t="s">
        <v>73</v>
      </c>
      <c r="H169" s="7">
        <v>1</v>
      </c>
      <c r="I169" s="2" t="s">
        <v>11</v>
      </c>
      <c r="J169" s="26">
        <v>60</v>
      </c>
      <c r="K169" s="26">
        <f t="shared" si="5"/>
        <v>1560</v>
      </c>
      <c r="L169" s="51" t="str">
        <f t="shared" si="6"/>
        <v/>
      </c>
    </row>
    <row r="170" spans="1:12" x14ac:dyDescent="0.25">
      <c r="A170" s="21">
        <v>43497</v>
      </c>
      <c r="B170" s="21"/>
      <c r="C170" s="2" t="s">
        <v>207</v>
      </c>
      <c r="D170" s="6" t="s">
        <v>12</v>
      </c>
      <c r="E170" s="2" t="s">
        <v>9</v>
      </c>
      <c r="F170" s="2">
        <v>48</v>
      </c>
      <c r="G170" s="6" t="s">
        <v>22</v>
      </c>
      <c r="H170" s="7">
        <v>3</v>
      </c>
      <c r="I170" s="2" t="s">
        <v>11</v>
      </c>
      <c r="K170" s="26">
        <f t="shared" si="5"/>
        <v>1560</v>
      </c>
      <c r="L170" s="51" t="str">
        <f t="shared" si="6"/>
        <v/>
      </c>
    </row>
    <row r="171" spans="1:12" x14ac:dyDescent="0.25">
      <c r="A171" s="21">
        <v>43497</v>
      </c>
      <c r="B171" s="21"/>
      <c r="C171" s="2" t="s">
        <v>208</v>
      </c>
      <c r="D171" s="6" t="s">
        <v>18</v>
      </c>
      <c r="E171" s="2" t="s">
        <v>9</v>
      </c>
      <c r="F171" s="2">
        <v>74</v>
      </c>
      <c r="G171" s="6" t="s">
        <v>17</v>
      </c>
      <c r="H171" s="7">
        <v>1</v>
      </c>
      <c r="I171" s="2" t="s">
        <v>11</v>
      </c>
      <c r="J171" s="26">
        <v>60</v>
      </c>
      <c r="K171" s="26">
        <f t="shared" si="5"/>
        <v>1620</v>
      </c>
      <c r="L171" s="51" t="str">
        <f t="shared" si="6"/>
        <v/>
      </c>
    </row>
    <row r="172" spans="1:12" x14ac:dyDescent="0.25">
      <c r="A172" s="21">
        <v>43497</v>
      </c>
      <c r="B172" s="21"/>
      <c r="C172" s="2" t="s">
        <v>209</v>
      </c>
      <c r="D172" s="6" t="s">
        <v>8</v>
      </c>
      <c r="E172" s="2" t="s">
        <v>9</v>
      </c>
      <c r="F172" s="2">
        <v>49</v>
      </c>
      <c r="G172" s="6" t="s">
        <v>10</v>
      </c>
      <c r="H172" s="7">
        <v>2</v>
      </c>
      <c r="I172" s="2" t="s">
        <v>11</v>
      </c>
      <c r="K172" s="26">
        <f t="shared" si="5"/>
        <v>1620</v>
      </c>
      <c r="L172" s="51" t="str">
        <f t="shared" si="6"/>
        <v/>
      </c>
    </row>
    <row r="173" spans="1:12" x14ac:dyDescent="0.25">
      <c r="A173" s="21">
        <v>43498</v>
      </c>
      <c r="B173" s="21"/>
      <c r="C173" s="2" t="s">
        <v>210</v>
      </c>
      <c r="D173" s="6" t="s">
        <v>18</v>
      </c>
      <c r="E173" s="2" t="s">
        <v>9</v>
      </c>
      <c r="F173" s="2">
        <v>82</v>
      </c>
      <c r="G173" s="6" t="s">
        <v>17</v>
      </c>
      <c r="H173" s="7">
        <v>2</v>
      </c>
      <c r="I173" s="2" t="s">
        <v>11</v>
      </c>
      <c r="J173" s="26">
        <v>60</v>
      </c>
      <c r="K173" s="26">
        <f t="shared" si="5"/>
        <v>1680</v>
      </c>
      <c r="L173" s="51" t="str">
        <f t="shared" si="6"/>
        <v/>
      </c>
    </row>
    <row r="174" spans="1:12" x14ac:dyDescent="0.25">
      <c r="A174" s="21">
        <v>43498</v>
      </c>
      <c r="B174" s="21"/>
      <c r="C174" s="14" t="s">
        <v>211</v>
      </c>
      <c r="D174" s="15" t="s">
        <v>8</v>
      </c>
      <c r="E174" s="14" t="s">
        <v>9</v>
      </c>
      <c r="F174" s="14">
        <v>48</v>
      </c>
      <c r="G174" s="15" t="s">
        <v>25</v>
      </c>
      <c r="H174" s="16">
        <v>1</v>
      </c>
      <c r="I174" s="14" t="s">
        <v>11</v>
      </c>
      <c r="K174" s="26">
        <f t="shared" si="5"/>
        <v>1680</v>
      </c>
      <c r="L174" s="51" t="str">
        <f t="shared" si="6"/>
        <v/>
      </c>
    </row>
    <row r="175" spans="1:12" x14ac:dyDescent="0.25">
      <c r="A175" s="21">
        <v>43498</v>
      </c>
      <c r="B175" s="21"/>
      <c r="C175" s="2" t="s">
        <v>212</v>
      </c>
      <c r="D175" s="6" t="s">
        <v>12</v>
      </c>
      <c r="E175" s="2" t="s">
        <v>9</v>
      </c>
      <c r="F175" s="2">
        <v>77</v>
      </c>
      <c r="G175" s="6" t="s">
        <v>14</v>
      </c>
      <c r="H175" s="7">
        <v>1</v>
      </c>
      <c r="I175" s="2" t="s">
        <v>11</v>
      </c>
      <c r="J175" s="26">
        <v>60</v>
      </c>
      <c r="K175" s="26">
        <f t="shared" si="5"/>
        <v>1740</v>
      </c>
      <c r="L175" s="51" t="str">
        <f t="shared" si="6"/>
        <v/>
      </c>
    </row>
    <row r="176" spans="1:12" x14ac:dyDescent="0.25">
      <c r="A176" s="21">
        <v>43498</v>
      </c>
      <c r="B176" s="21"/>
      <c r="C176" s="2" t="s">
        <v>213</v>
      </c>
      <c r="D176" s="6" t="s">
        <v>8</v>
      </c>
      <c r="E176" s="2" t="s">
        <v>9</v>
      </c>
      <c r="F176" s="2">
        <v>52</v>
      </c>
      <c r="G176" s="6" t="s">
        <v>216</v>
      </c>
      <c r="H176" s="7">
        <v>5</v>
      </c>
      <c r="I176" s="2" t="s">
        <v>11</v>
      </c>
      <c r="K176" s="26">
        <f t="shared" si="5"/>
        <v>1740</v>
      </c>
      <c r="L176" s="51" t="str">
        <f t="shared" si="6"/>
        <v/>
      </c>
    </row>
    <row r="177" spans="1:12" x14ac:dyDescent="0.25">
      <c r="A177" s="21">
        <v>43498</v>
      </c>
      <c r="B177" s="21"/>
      <c r="C177" s="2" t="s">
        <v>214</v>
      </c>
      <c r="D177" s="6" t="s">
        <v>8</v>
      </c>
      <c r="E177" s="2" t="s">
        <v>9</v>
      </c>
      <c r="F177" s="2">
        <v>60</v>
      </c>
      <c r="G177" s="6" t="s">
        <v>13</v>
      </c>
      <c r="H177" s="7">
        <v>2</v>
      </c>
      <c r="I177" s="2" t="s">
        <v>11</v>
      </c>
      <c r="K177" s="26">
        <f t="shared" si="5"/>
        <v>1740</v>
      </c>
      <c r="L177" s="51" t="str">
        <f t="shared" si="6"/>
        <v/>
      </c>
    </row>
    <row r="178" spans="1:12" x14ac:dyDescent="0.25">
      <c r="A178" s="21">
        <v>43499</v>
      </c>
      <c r="B178" s="21"/>
      <c r="C178" s="2" t="s">
        <v>215</v>
      </c>
      <c r="D178" s="6" t="s">
        <v>8</v>
      </c>
      <c r="E178" s="2" t="s">
        <v>9</v>
      </c>
      <c r="F178" s="2">
        <v>82</v>
      </c>
      <c r="G178" s="6" t="s">
        <v>25</v>
      </c>
      <c r="H178" s="7">
        <v>1</v>
      </c>
      <c r="I178" s="2" t="s">
        <v>11</v>
      </c>
      <c r="J178" s="26">
        <v>60</v>
      </c>
      <c r="K178" s="26">
        <f t="shared" si="5"/>
        <v>1800</v>
      </c>
      <c r="L178" s="51" t="str">
        <f t="shared" si="6"/>
        <v/>
      </c>
    </row>
    <row r="179" spans="1:12" x14ac:dyDescent="0.25">
      <c r="A179" s="21">
        <v>43500</v>
      </c>
      <c r="B179" s="21"/>
      <c r="C179" s="14" t="s">
        <v>217</v>
      </c>
      <c r="D179" s="15" t="s">
        <v>8</v>
      </c>
      <c r="E179" s="14" t="s">
        <v>9</v>
      </c>
      <c r="F179" s="14">
        <v>69</v>
      </c>
      <c r="G179" s="15" t="s">
        <v>10</v>
      </c>
      <c r="H179" s="16">
        <v>2</v>
      </c>
      <c r="I179" s="14" t="s">
        <v>11</v>
      </c>
      <c r="J179" s="26">
        <v>60</v>
      </c>
      <c r="K179" s="26">
        <f t="shared" si="5"/>
        <v>1860</v>
      </c>
      <c r="L179" s="51" t="str">
        <f t="shared" si="6"/>
        <v/>
      </c>
    </row>
    <row r="180" spans="1:12" x14ac:dyDescent="0.25">
      <c r="A180" s="21">
        <v>43500</v>
      </c>
      <c r="B180" s="21"/>
      <c r="C180" s="2" t="s">
        <v>218</v>
      </c>
      <c r="D180" s="6" t="s">
        <v>18</v>
      </c>
      <c r="E180" s="2" t="s">
        <v>9</v>
      </c>
      <c r="F180" s="2">
        <v>90</v>
      </c>
      <c r="G180" s="6" t="s">
        <v>17</v>
      </c>
      <c r="H180" s="7">
        <v>1</v>
      </c>
      <c r="I180" s="2" t="s">
        <v>11</v>
      </c>
      <c r="J180" s="26">
        <v>60</v>
      </c>
      <c r="K180" s="26">
        <f t="shared" si="5"/>
        <v>1920</v>
      </c>
      <c r="L180" s="51" t="str">
        <f t="shared" si="6"/>
        <v/>
      </c>
    </row>
    <row r="181" spans="1:12" x14ac:dyDescent="0.25">
      <c r="A181" s="21">
        <v>43500</v>
      </c>
      <c r="B181" s="21"/>
      <c r="C181" s="14" t="s">
        <v>219</v>
      </c>
      <c r="D181" s="15" t="s">
        <v>8</v>
      </c>
      <c r="E181" s="14" t="s">
        <v>9</v>
      </c>
      <c r="F181" s="14">
        <v>62</v>
      </c>
      <c r="G181" s="15" t="s">
        <v>23</v>
      </c>
      <c r="H181" s="16">
        <v>3</v>
      </c>
      <c r="I181" s="14" t="s">
        <v>11</v>
      </c>
      <c r="K181" s="26">
        <f t="shared" si="5"/>
        <v>1920</v>
      </c>
      <c r="L181" s="51" t="str">
        <f t="shared" si="6"/>
        <v/>
      </c>
    </row>
    <row r="182" spans="1:12" x14ac:dyDescent="0.25">
      <c r="A182" s="21">
        <v>43502</v>
      </c>
      <c r="B182" s="21"/>
      <c r="C182" s="2" t="s">
        <v>220</v>
      </c>
      <c r="D182" s="6" t="s">
        <v>8</v>
      </c>
      <c r="E182" s="2" t="s">
        <v>9</v>
      </c>
      <c r="F182" s="2">
        <v>55</v>
      </c>
      <c r="G182" s="6" t="s">
        <v>23</v>
      </c>
      <c r="H182" s="7">
        <v>3</v>
      </c>
      <c r="I182" s="2" t="s">
        <v>11</v>
      </c>
      <c r="K182" s="26">
        <f t="shared" si="5"/>
        <v>1920</v>
      </c>
      <c r="L182" s="51" t="str">
        <f t="shared" si="6"/>
        <v/>
      </c>
    </row>
    <row r="183" spans="1:12" x14ac:dyDescent="0.25">
      <c r="A183" s="21">
        <v>43503</v>
      </c>
      <c r="B183" s="21"/>
      <c r="C183" s="2" t="s">
        <v>221</v>
      </c>
      <c r="D183" s="6" t="s">
        <v>8</v>
      </c>
      <c r="E183" s="2" t="s">
        <v>9</v>
      </c>
      <c r="F183" s="2">
        <v>58</v>
      </c>
      <c r="G183" s="6" t="s">
        <v>14</v>
      </c>
      <c r="H183" s="7">
        <v>1</v>
      </c>
      <c r="I183" s="2" t="s">
        <v>11</v>
      </c>
      <c r="K183" s="26">
        <f t="shared" si="5"/>
        <v>1920</v>
      </c>
      <c r="L183" s="51" t="str">
        <f t="shared" si="6"/>
        <v/>
      </c>
    </row>
    <row r="184" spans="1:12" x14ac:dyDescent="0.25">
      <c r="A184" s="19">
        <v>43503</v>
      </c>
      <c r="B184" s="19"/>
      <c r="C184" s="8" t="s">
        <v>222</v>
      </c>
      <c r="D184" s="9" t="s">
        <v>8</v>
      </c>
      <c r="E184" s="8" t="s">
        <v>9</v>
      </c>
      <c r="F184" s="8"/>
      <c r="G184" s="9"/>
      <c r="H184" s="10">
        <v>0</v>
      </c>
      <c r="I184" s="8" t="s">
        <v>15</v>
      </c>
      <c r="J184" s="33">
        <v>-105</v>
      </c>
      <c r="K184" s="33">
        <f t="shared" si="5"/>
        <v>1815</v>
      </c>
      <c r="L184" s="51">
        <f t="shared" si="6"/>
        <v>1</v>
      </c>
    </row>
    <row r="185" spans="1:12" x14ac:dyDescent="0.25">
      <c r="A185" s="21">
        <v>43504</v>
      </c>
      <c r="B185" s="21"/>
      <c r="C185" s="2" t="s">
        <v>232</v>
      </c>
      <c r="D185" s="15" t="s">
        <v>8</v>
      </c>
      <c r="E185" s="2" t="s">
        <v>9</v>
      </c>
      <c r="F185" s="2">
        <v>83</v>
      </c>
      <c r="G185" s="6" t="s">
        <v>25</v>
      </c>
      <c r="H185" s="7">
        <v>1</v>
      </c>
      <c r="I185" s="2" t="s">
        <v>11</v>
      </c>
      <c r="J185" s="26">
        <v>60</v>
      </c>
      <c r="K185" s="26">
        <f t="shared" si="5"/>
        <v>1875</v>
      </c>
      <c r="L185" s="51" t="str">
        <f t="shared" si="6"/>
        <v/>
      </c>
    </row>
    <row r="186" spans="1:12" x14ac:dyDescent="0.25">
      <c r="A186" s="21">
        <v>43504</v>
      </c>
      <c r="B186" s="21"/>
      <c r="C186" s="2" t="s">
        <v>223</v>
      </c>
      <c r="D186" s="6" t="s">
        <v>8</v>
      </c>
      <c r="E186" s="2" t="s">
        <v>9</v>
      </c>
      <c r="F186" s="2">
        <v>87</v>
      </c>
      <c r="G186" s="6" t="s">
        <v>13</v>
      </c>
      <c r="H186" s="7">
        <v>2</v>
      </c>
      <c r="I186" s="2" t="s">
        <v>11</v>
      </c>
      <c r="J186" s="26">
        <v>60</v>
      </c>
      <c r="K186" s="26">
        <f t="shared" si="5"/>
        <v>1935</v>
      </c>
      <c r="L186" s="51" t="str">
        <f t="shared" si="6"/>
        <v/>
      </c>
    </row>
    <row r="187" spans="1:12" x14ac:dyDescent="0.25">
      <c r="A187" s="21">
        <v>43504</v>
      </c>
      <c r="B187" s="21"/>
      <c r="C187" s="2" t="s">
        <v>224</v>
      </c>
      <c r="D187" s="6" t="s">
        <v>12</v>
      </c>
      <c r="E187" s="2" t="s">
        <v>9</v>
      </c>
      <c r="F187" s="2">
        <v>52</v>
      </c>
      <c r="G187" s="6" t="s">
        <v>14</v>
      </c>
      <c r="H187" s="7">
        <v>1</v>
      </c>
      <c r="I187" s="2" t="s">
        <v>11</v>
      </c>
      <c r="K187" s="26">
        <f t="shared" si="5"/>
        <v>1935</v>
      </c>
      <c r="L187" s="51" t="str">
        <f t="shared" si="6"/>
        <v/>
      </c>
    </row>
    <row r="188" spans="1:12" x14ac:dyDescent="0.25">
      <c r="A188" s="18">
        <v>43505</v>
      </c>
      <c r="C188" s="2" t="s">
        <v>225</v>
      </c>
      <c r="D188" s="6" t="s">
        <v>8</v>
      </c>
      <c r="E188" s="2" t="s">
        <v>9</v>
      </c>
      <c r="F188" s="2">
        <v>87</v>
      </c>
      <c r="G188" s="6" t="s">
        <v>25</v>
      </c>
      <c r="H188" s="7">
        <v>1</v>
      </c>
      <c r="I188" s="2" t="s">
        <v>11</v>
      </c>
      <c r="J188" s="26">
        <v>60</v>
      </c>
      <c r="K188" s="26">
        <f t="shared" si="5"/>
        <v>1995</v>
      </c>
      <c r="L188" s="51" t="str">
        <f t="shared" si="6"/>
        <v/>
      </c>
    </row>
    <row r="189" spans="1:12" x14ac:dyDescent="0.25">
      <c r="A189" s="31">
        <v>43505</v>
      </c>
      <c r="B189" s="31"/>
      <c r="C189" s="33" t="s">
        <v>226</v>
      </c>
      <c r="D189" s="34" t="s">
        <v>18</v>
      </c>
      <c r="E189" s="33" t="s">
        <v>9</v>
      </c>
      <c r="F189" s="33"/>
      <c r="G189" s="34"/>
      <c r="H189" s="35">
        <v>0</v>
      </c>
      <c r="I189" s="33" t="s">
        <v>15</v>
      </c>
      <c r="J189" s="33">
        <v>-105</v>
      </c>
      <c r="K189" s="33">
        <f t="shared" si="5"/>
        <v>1890</v>
      </c>
      <c r="L189" s="51">
        <f t="shared" si="6"/>
        <v>1</v>
      </c>
    </row>
    <row r="190" spans="1:12" x14ac:dyDescent="0.25">
      <c r="A190" s="31">
        <v>43505</v>
      </c>
      <c r="B190" s="31"/>
      <c r="C190" s="33" t="s">
        <v>227</v>
      </c>
      <c r="D190" s="34" t="s">
        <v>12</v>
      </c>
      <c r="E190" s="33" t="s">
        <v>9</v>
      </c>
      <c r="F190" s="33"/>
      <c r="G190" s="34"/>
      <c r="H190" s="35">
        <v>0</v>
      </c>
      <c r="I190" s="33" t="s">
        <v>15</v>
      </c>
      <c r="J190" s="33">
        <v>-105</v>
      </c>
      <c r="K190" s="33">
        <f t="shared" si="5"/>
        <v>1785</v>
      </c>
      <c r="L190" s="51">
        <f t="shared" si="6"/>
        <v>1</v>
      </c>
    </row>
    <row r="191" spans="1:12" x14ac:dyDescent="0.25">
      <c r="A191" s="19">
        <v>43505</v>
      </c>
      <c r="B191" s="19"/>
      <c r="C191" s="8" t="s">
        <v>228</v>
      </c>
      <c r="D191" s="9" t="s">
        <v>8</v>
      </c>
      <c r="E191" s="8" t="s">
        <v>9</v>
      </c>
      <c r="F191" s="8"/>
      <c r="G191" s="9"/>
      <c r="H191" s="10">
        <v>0</v>
      </c>
      <c r="I191" s="33" t="s">
        <v>15</v>
      </c>
      <c r="J191" s="33">
        <v>-105</v>
      </c>
      <c r="K191" s="33">
        <f t="shared" si="5"/>
        <v>1680</v>
      </c>
      <c r="L191" s="51">
        <f t="shared" si="6"/>
        <v>1</v>
      </c>
    </row>
    <row r="192" spans="1:12" x14ac:dyDescent="0.25">
      <c r="A192" s="21">
        <v>43505</v>
      </c>
      <c r="B192" s="21"/>
      <c r="C192" s="14" t="s">
        <v>229</v>
      </c>
      <c r="D192" s="15" t="s">
        <v>8</v>
      </c>
      <c r="E192" s="14" t="s">
        <v>9</v>
      </c>
      <c r="F192" s="14">
        <v>52</v>
      </c>
      <c r="G192" s="15" t="s">
        <v>20</v>
      </c>
      <c r="H192" s="16">
        <v>3</v>
      </c>
      <c r="I192" s="14" t="s">
        <v>11</v>
      </c>
      <c r="K192" s="26">
        <f t="shared" si="5"/>
        <v>1680</v>
      </c>
      <c r="L192" s="51" t="str">
        <f t="shared" si="6"/>
        <v/>
      </c>
    </row>
    <row r="193" spans="1:12" x14ac:dyDescent="0.25">
      <c r="A193" s="21">
        <v>43505</v>
      </c>
      <c r="B193" s="21"/>
      <c r="C193" s="14" t="s">
        <v>230</v>
      </c>
      <c r="D193" s="15" t="s">
        <v>8</v>
      </c>
      <c r="E193" s="14" t="s">
        <v>9</v>
      </c>
      <c r="F193" s="14">
        <v>60</v>
      </c>
      <c r="G193" s="15" t="s">
        <v>17</v>
      </c>
      <c r="H193" s="16">
        <v>2</v>
      </c>
      <c r="I193" s="14" t="s">
        <v>11</v>
      </c>
      <c r="K193" s="26">
        <f t="shared" si="5"/>
        <v>1680</v>
      </c>
      <c r="L193" s="51" t="str">
        <f t="shared" si="6"/>
        <v/>
      </c>
    </row>
    <row r="194" spans="1:12" x14ac:dyDescent="0.25">
      <c r="A194" s="18">
        <v>43506</v>
      </c>
      <c r="C194" s="2" t="s">
        <v>231</v>
      </c>
      <c r="D194" s="6" t="s">
        <v>12</v>
      </c>
      <c r="E194" s="2" t="s">
        <v>9</v>
      </c>
      <c r="F194" s="2">
        <v>51</v>
      </c>
      <c r="G194" s="6" t="s">
        <v>13</v>
      </c>
      <c r="H194" s="7">
        <v>2</v>
      </c>
      <c r="I194" s="2" t="s">
        <v>11</v>
      </c>
      <c r="K194" s="26">
        <f t="shared" si="5"/>
        <v>1680</v>
      </c>
      <c r="L194" s="51" t="str">
        <f t="shared" si="6"/>
        <v/>
      </c>
    </row>
    <row r="195" spans="1:12" x14ac:dyDescent="0.25">
      <c r="A195" s="18">
        <v>43507</v>
      </c>
      <c r="C195" s="2" t="s">
        <v>233</v>
      </c>
      <c r="D195" s="6" t="s">
        <v>8</v>
      </c>
      <c r="E195" s="2" t="s">
        <v>9</v>
      </c>
      <c r="F195" s="2">
        <v>46</v>
      </c>
      <c r="G195" s="6" t="s">
        <v>10</v>
      </c>
      <c r="H195" s="7">
        <v>2</v>
      </c>
      <c r="I195" s="2" t="s">
        <v>11</v>
      </c>
      <c r="K195" s="26">
        <f t="shared" si="5"/>
        <v>1680</v>
      </c>
      <c r="L195" s="51" t="str">
        <f t="shared" si="6"/>
        <v/>
      </c>
    </row>
    <row r="196" spans="1:12" x14ac:dyDescent="0.25">
      <c r="A196" s="18">
        <v>43510</v>
      </c>
      <c r="C196" s="2" t="s">
        <v>234</v>
      </c>
      <c r="D196" s="6" t="s">
        <v>8</v>
      </c>
      <c r="E196" s="2" t="s">
        <v>9</v>
      </c>
      <c r="F196" s="2">
        <v>90</v>
      </c>
      <c r="G196" s="6" t="s">
        <v>25</v>
      </c>
      <c r="H196" s="7">
        <v>1</v>
      </c>
      <c r="I196" s="2" t="s">
        <v>11</v>
      </c>
      <c r="J196" s="26">
        <v>60</v>
      </c>
      <c r="K196" s="26">
        <f t="shared" ref="K196:K259" si="7">J196+K195</f>
        <v>1740</v>
      </c>
      <c r="L196" s="51" t="str">
        <f t="shared" si="6"/>
        <v/>
      </c>
    </row>
    <row r="197" spans="1:12" x14ac:dyDescent="0.25">
      <c r="A197" s="31">
        <v>43511</v>
      </c>
      <c r="B197" s="31"/>
      <c r="C197" s="33" t="s">
        <v>235</v>
      </c>
      <c r="D197" s="34" t="s">
        <v>8</v>
      </c>
      <c r="E197" s="33" t="s">
        <v>9</v>
      </c>
      <c r="F197" s="33"/>
      <c r="G197" s="34"/>
      <c r="H197" s="35">
        <v>0</v>
      </c>
      <c r="I197" s="33" t="s">
        <v>15</v>
      </c>
      <c r="J197" s="33">
        <v>-105</v>
      </c>
      <c r="K197" s="33">
        <f t="shared" si="7"/>
        <v>1635</v>
      </c>
      <c r="L197" s="51">
        <f t="shared" si="6"/>
        <v>1</v>
      </c>
    </row>
    <row r="198" spans="1:12" x14ac:dyDescent="0.25">
      <c r="A198" s="19">
        <v>43511</v>
      </c>
      <c r="B198" s="19"/>
      <c r="C198" s="8" t="s">
        <v>236</v>
      </c>
      <c r="D198" s="9" t="s">
        <v>8</v>
      </c>
      <c r="E198" s="8" t="s">
        <v>9</v>
      </c>
      <c r="F198" s="8"/>
      <c r="G198" s="9"/>
      <c r="H198" s="10">
        <v>0</v>
      </c>
      <c r="I198" s="8" t="s">
        <v>15</v>
      </c>
      <c r="J198" s="33">
        <v>-105</v>
      </c>
      <c r="K198" s="33">
        <f t="shared" si="7"/>
        <v>1530</v>
      </c>
      <c r="L198" s="51">
        <f t="shared" si="6"/>
        <v>1</v>
      </c>
    </row>
    <row r="199" spans="1:12" x14ac:dyDescent="0.25">
      <c r="A199" s="18">
        <v>43513</v>
      </c>
      <c r="C199" s="2" t="s">
        <v>237</v>
      </c>
      <c r="D199" s="6" t="s">
        <v>8</v>
      </c>
      <c r="E199" s="2" t="s">
        <v>9</v>
      </c>
      <c r="F199" s="2">
        <v>53</v>
      </c>
      <c r="G199" s="6" t="s">
        <v>19</v>
      </c>
      <c r="H199" s="7">
        <v>4</v>
      </c>
      <c r="I199" s="2" t="s">
        <v>11</v>
      </c>
      <c r="K199" s="26">
        <f t="shared" si="7"/>
        <v>1530</v>
      </c>
      <c r="L199" s="51" t="str">
        <f t="shared" si="6"/>
        <v/>
      </c>
    </row>
    <row r="200" spans="1:12" x14ac:dyDescent="0.25">
      <c r="A200" s="18">
        <v>43513</v>
      </c>
      <c r="C200" s="2" t="s">
        <v>238</v>
      </c>
      <c r="D200" s="6" t="s">
        <v>12</v>
      </c>
      <c r="E200" s="2" t="s">
        <v>9</v>
      </c>
      <c r="F200" s="2">
        <v>49</v>
      </c>
      <c r="G200" s="6" t="s">
        <v>239</v>
      </c>
      <c r="H200" s="7">
        <v>3</v>
      </c>
      <c r="I200" s="2" t="s">
        <v>11</v>
      </c>
      <c r="K200" s="26">
        <f t="shared" si="7"/>
        <v>1530</v>
      </c>
      <c r="L200" s="51" t="str">
        <f t="shared" si="6"/>
        <v/>
      </c>
    </row>
    <row r="201" spans="1:12" x14ac:dyDescent="0.25">
      <c r="A201" s="31">
        <v>43513</v>
      </c>
      <c r="B201" s="31"/>
      <c r="C201" s="33" t="s">
        <v>240</v>
      </c>
      <c r="D201" s="34" t="s">
        <v>8</v>
      </c>
      <c r="E201" s="33" t="s">
        <v>9</v>
      </c>
      <c r="F201" s="33"/>
      <c r="G201" s="34"/>
      <c r="H201" s="35">
        <v>0</v>
      </c>
      <c r="I201" s="33" t="s">
        <v>15</v>
      </c>
      <c r="J201" s="33">
        <v>-105</v>
      </c>
      <c r="K201" s="33">
        <f t="shared" si="7"/>
        <v>1425</v>
      </c>
      <c r="L201" s="51">
        <f t="shared" si="6"/>
        <v>1</v>
      </c>
    </row>
    <row r="202" spans="1:12" x14ac:dyDescent="0.25">
      <c r="A202" s="18">
        <v>43513</v>
      </c>
      <c r="C202" s="2" t="s">
        <v>241</v>
      </c>
      <c r="D202" s="6" t="s">
        <v>18</v>
      </c>
      <c r="E202" s="2" t="s">
        <v>9</v>
      </c>
      <c r="F202" s="2">
        <v>57</v>
      </c>
      <c r="G202" s="6" t="s">
        <v>17</v>
      </c>
      <c r="H202" s="7">
        <v>1</v>
      </c>
      <c r="I202" s="2" t="s">
        <v>11</v>
      </c>
      <c r="K202" s="26">
        <f t="shared" si="7"/>
        <v>1425</v>
      </c>
      <c r="L202" s="51" t="str">
        <f t="shared" si="6"/>
        <v/>
      </c>
    </row>
    <row r="203" spans="1:12" x14ac:dyDescent="0.25">
      <c r="A203" s="18">
        <v>43513</v>
      </c>
      <c r="C203" s="2" t="s">
        <v>242</v>
      </c>
      <c r="D203" s="6" t="s">
        <v>8</v>
      </c>
      <c r="E203" s="2" t="s">
        <v>9</v>
      </c>
      <c r="F203" s="2">
        <v>49</v>
      </c>
      <c r="G203" s="6" t="s">
        <v>17</v>
      </c>
      <c r="H203" s="7">
        <v>2</v>
      </c>
      <c r="I203" s="2" t="s">
        <v>11</v>
      </c>
      <c r="K203" s="26">
        <f t="shared" si="7"/>
        <v>1425</v>
      </c>
      <c r="L203" s="51" t="str">
        <f t="shared" ref="L203:L266" si="8">IF(J203=-105,1,"")</f>
        <v/>
      </c>
    </row>
    <row r="204" spans="1:12" x14ac:dyDescent="0.25">
      <c r="A204" s="21">
        <v>43513</v>
      </c>
      <c r="B204" s="21"/>
      <c r="C204" s="14" t="s">
        <v>243</v>
      </c>
      <c r="D204" s="15" t="s">
        <v>18</v>
      </c>
      <c r="E204" s="14" t="s">
        <v>9</v>
      </c>
      <c r="F204" s="14">
        <v>87</v>
      </c>
      <c r="G204" s="15" t="s">
        <v>10</v>
      </c>
      <c r="H204" s="16">
        <v>1</v>
      </c>
      <c r="I204" s="14" t="s">
        <v>11</v>
      </c>
      <c r="J204" s="26">
        <v>60</v>
      </c>
      <c r="K204" s="26">
        <f t="shared" si="7"/>
        <v>1485</v>
      </c>
      <c r="L204" s="51" t="str">
        <f t="shared" si="8"/>
        <v/>
      </c>
    </row>
    <row r="205" spans="1:12" x14ac:dyDescent="0.25">
      <c r="A205" s="18">
        <v>43516.770833333336</v>
      </c>
      <c r="C205" s="2" t="s">
        <v>244</v>
      </c>
      <c r="D205" s="6" t="s">
        <v>245</v>
      </c>
      <c r="E205" s="2" t="s">
        <v>246</v>
      </c>
      <c r="F205" s="2">
        <v>89</v>
      </c>
      <c r="G205" s="6" t="s">
        <v>25</v>
      </c>
      <c r="H205" s="7">
        <v>1</v>
      </c>
      <c r="I205" s="2" t="s">
        <v>11</v>
      </c>
      <c r="J205" s="26">
        <v>60</v>
      </c>
      <c r="K205" s="26">
        <f t="shared" si="7"/>
        <v>1545</v>
      </c>
      <c r="L205" s="51" t="str">
        <f t="shared" si="8"/>
        <v/>
      </c>
    </row>
    <row r="206" spans="1:12" x14ac:dyDescent="0.25">
      <c r="A206" s="18">
        <v>43518.729166666664</v>
      </c>
      <c r="C206" s="2" t="s">
        <v>247</v>
      </c>
      <c r="D206" s="6" t="s">
        <v>245</v>
      </c>
      <c r="E206" s="2" t="s">
        <v>246</v>
      </c>
      <c r="F206" s="2">
        <v>61</v>
      </c>
      <c r="G206" s="6" t="s">
        <v>14</v>
      </c>
      <c r="H206" s="7">
        <v>1</v>
      </c>
      <c r="I206" s="2" t="s">
        <v>11</v>
      </c>
      <c r="K206" s="26">
        <f t="shared" si="7"/>
        <v>1545</v>
      </c>
      <c r="L206" s="51" t="str">
        <f t="shared" si="8"/>
        <v/>
      </c>
    </row>
    <row r="207" spans="1:12" x14ac:dyDescent="0.25">
      <c r="A207" s="18">
        <v>43518.75</v>
      </c>
      <c r="C207" s="2" t="s">
        <v>248</v>
      </c>
      <c r="D207" s="6" t="s">
        <v>249</v>
      </c>
      <c r="E207" s="2" t="s">
        <v>246</v>
      </c>
      <c r="F207" s="2">
        <v>78</v>
      </c>
      <c r="G207" s="6" t="s">
        <v>10</v>
      </c>
      <c r="H207" s="7">
        <v>1</v>
      </c>
      <c r="I207" s="2" t="s">
        <v>11</v>
      </c>
      <c r="J207" s="26">
        <v>60</v>
      </c>
      <c r="K207" s="26">
        <f t="shared" si="7"/>
        <v>1605</v>
      </c>
      <c r="L207" s="51" t="str">
        <f t="shared" si="8"/>
        <v/>
      </c>
    </row>
    <row r="208" spans="1:12" x14ac:dyDescent="0.25">
      <c r="A208" s="18">
        <v>43519.368055555555</v>
      </c>
      <c r="C208" s="2" t="s">
        <v>250</v>
      </c>
      <c r="D208" s="6" t="s">
        <v>251</v>
      </c>
      <c r="E208" s="2" t="s">
        <v>246</v>
      </c>
      <c r="F208" s="2">
        <v>50</v>
      </c>
      <c r="G208" s="6" t="s">
        <v>14</v>
      </c>
      <c r="H208" s="7">
        <v>1</v>
      </c>
      <c r="I208" s="2" t="s">
        <v>11</v>
      </c>
      <c r="K208" s="26">
        <f t="shared" si="7"/>
        <v>1605</v>
      </c>
      <c r="L208" s="51" t="str">
        <f t="shared" si="8"/>
        <v/>
      </c>
    </row>
    <row r="209" spans="1:12" x14ac:dyDescent="0.25">
      <c r="A209" s="32">
        <v>43519.458333333336</v>
      </c>
      <c r="B209" s="32"/>
      <c r="C209" s="28" t="s">
        <v>252</v>
      </c>
      <c r="D209" s="29" t="s">
        <v>251</v>
      </c>
      <c r="E209" s="28" t="s">
        <v>246</v>
      </c>
      <c r="F209" s="28">
        <v>90</v>
      </c>
      <c r="G209" s="29" t="s">
        <v>73</v>
      </c>
      <c r="H209" s="7">
        <v>1</v>
      </c>
      <c r="I209" s="2" t="s">
        <v>11</v>
      </c>
      <c r="J209" s="26">
        <v>60</v>
      </c>
      <c r="K209" s="26">
        <f t="shared" si="7"/>
        <v>1665</v>
      </c>
      <c r="L209" s="51" t="str">
        <f t="shared" si="8"/>
        <v/>
      </c>
    </row>
    <row r="210" spans="1:12" x14ac:dyDescent="0.25">
      <c r="A210" s="21">
        <v>43519.583333333336</v>
      </c>
      <c r="B210" s="21"/>
      <c r="C210" s="14" t="s">
        <v>253</v>
      </c>
      <c r="D210" s="15" t="s">
        <v>245</v>
      </c>
      <c r="E210" s="14" t="s">
        <v>246</v>
      </c>
      <c r="F210" s="14">
        <v>46</v>
      </c>
      <c r="G210" s="15" t="s">
        <v>25</v>
      </c>
      <c r="H210" s="16">
        <v>1</v>
      </c>
      <c r="I210" s="14" t="s">
        <v>11</v>
      </c>
      <c r="K210" s="26">
        <f t="shared" si="7"/>
        <v>1665</v>
      </c>
      <c r="L210" s="51" t="str">
        <f t="shared" si="8"/>
        <v/>
      </c>
    </row>
    <row r="211" spans="1:12" x14ac:dyDescent="0.25">
      <c r="A211" s="18">
        <v>43519.604166666664</v>
      </c>
      <c r="C211" s="2" t="s">
        <v>254</v>
      </c>
      <c r="D211" s="6" t="s">
        <v>245</v>
      </c>
      <c r="E211" s="2" t="s">
        <v>246</v>
      </c>
      <c r="F211" s="2">
        <v>51</v>
      </c>
      <c r="G211" s="6" t="s">
        <v>17</v>
      </c>
      <c r="H211" s="7">
        <v>2</v>
      </c>
      <c r="I211" s="2" t="s">
        <v>11</v>
      </c>
      <c r="K211" s="26">
        <f t="shared" si="7"/>
        <v>1665</v>
      </c>
      <c r="L211" s="51" t="str">
        <f t="shared" si="8"/>
        <v/>
      </c>
    </row>
    <row r="212" spans="1:12" x14ac:dyDescent="0.25">
      <c r="A212" s="31">
        <v>43519.625</v>
      </c>
      <c r="B212" s="31"/>
      <c r="C212" s="33" t="s">
        <v>255</v>
      </c>
      <c r="D212" s="34" t="s">
        <v>245</v>
      </c>
      <c r="E212" s="33" t="s">
        <v>246</v>
      </c>
      <c r="F212" s="33"/>
      <c r="G212" s="34"/>
      <c r="H212" s="35">
        <v>0</v>
      </c>
      <c r="I212" s="33" t="s">
        <v>15</v>
      </c>
      <c r="J212" s="33">
        <v>-105</v>
      </c>
      <c r="K212" s="33">
        <f t="shared" si="7"/>
        <v>1560</v>
      </c>
      <c r="L212" s="51">
        <f t="shared" si="8"/>
        <v>1</v>
      </c>
    </row>
    <row r="213" spans="1:12" x14ac:dyDescent="0.25">
      <c r="A213" s="21">
        <v>43519.6875</v>
      </c>
      <c r="B213" s="21"/>
      <c r="C213" s="14" t="s">
        <v>256</v>
      </c>
      <c r="D213" s="15" t="s">
        <v>251</v>
      </c>
      <c r="E213" s="14" t="s">
        <v>246</v>
      </c>
      <c r="F213" s="14">
        <v>60</v>
      </c>
      <c r="G213" s="15" t="s">
        <v>26</v>
      </c>
      <c r="H213" s="16">
        <v>2</v>
      </c>
      <c r="I213" s="14" t="s">
        <v>11</v>
      </c>
      <c r="K213" s="26">
        <f t="shared" si="7"/>
        <v>1560</v>
      </c>
      <c r="L213" s="51" t="str">
        <f t="shared" si="8"/>
        <v/>
      </c>
    </row>
    <row r="214" spans="1:12" x14ac:dyDescent="0.25">
      <c r="A214" s="18">
        <v>43519.729166666664</v>
      </c>
      <c r="C214" s="2" t="s">
        <v>257</v>
      </c>
      <c r="D214" s="6" t="s">
        <v>245</v>
      </c>
      <c r="E214" s="2" t="s">
        <v>246</v>
      </c>
      <c r="F214" s="2">
        <v>89</v>
      </c>
      <c r="G214" s="6" t="s">
        <v>14</v>
      </c>
      <c r="H214" s="7">
        <v>1</v>
      </c>
      <c r="I214" s="2" t="s">
        <v>11</v>
      </c>
      <c r="J214" s="26">
        <v>60</v>
      </c>
      <c r="K214" s="26">
        <f t="shared" si="7"/>
        <v>1620</v>
      </c>
      <c r="L214" s="51" t="str">
        <f t="shared" si="8"/>
        <v/>
      </c>
    </row>
    <row r="215" spans="1:12" x14ac:dyDescent="0.25">
      <c r="A215" s="18">
        <v>43520.458333333336</v>
      </c>
      <c r="C215" s="2" t="s">
        <v>258</v>
      </c>
      <c r="D215" s="6" t="s">
        <v>245</v>
      </c>
      <c r="E215" s="2" t="s">
        <v>246</v>
      </c>
      <c r="F215" s="2">
        <v>57</v>
      </c>
      <c r="G215" s="6" t="s">
        <v>25</v>
      </c>
      <c r="H215" s="7">
        <v>1</v>
      </c>
      <c r="I215" s="2" t="s">
        <v>11</v>
      </c>
      <c r="K215" s="26">
        <f t="shared" si="7"/>
        <v>1620</v>
      </c>
      <c r="L215" s="51" t="str">
        <f t="shared" si="8"/>
        <v/>
      </c>
    </row>
    <row r="216" spans="1:12" x14ac:dyDescent="0.25">
      <c r="A216" s="18">
        <v>43520.520833333336</v>
      </c>
      <c r="C216" s="2" t="s">
        <v>259</v>
      </c>
      <c r="D216" s="6" t="s">
        <v>245</v>
      </c>
      <c r="E216" s="2" t="s">
        <v>246</v>
      </c>
      <c r="F216" s="2">
        <v>70</v>
      </c>
      <c r="G216" s="6" t="s">
        <v>14</v>
      </c>
      <c r="H216" s="7">
        <v>1</v>
      </c>
      <c r="I216" s="2" t="s">
        <v>11</v>
      </c>
      <c r="J216" s="26">
        <v>60</v>
      </c>
      <c r="K216" s="26">
        <f t="shared" si="7"/>
        <v>1680</v>
      </c>
      <c r="L216" s="51" t="str">
        <f t="shared" si="8"/>
        <v/>
      </c>
    </row>
    <row r="217" spans="1:12" x14ac:dyDescent="0.25">
      <c r="A217" s="18">
        <v>43520.5625</v>
      </c>
      <c r="C217" s="2" t="s">
        <v>260</v>
      </c>
      <c r="D217" s="6" t="s">
        <v>251</v>
      </c>
      <c r="E217" s="2" t="s">
        <v>246</v>
      </c>
      <c r="F217" s="2">
        <v>71</v>
      </c>
      <c r="G217" s="6" t="s">
        <v>26</v>
      </c>
      <c r="H217" s="7">
        <v>2</v>
      </c>
      <c r="I217" s="2" t="s">
        <v>11</v>
      </c>
      <c r="J217" s="26">
        <v>60</v>
      </c>
      <c r="K217" s="26">
        <f t="shared" si="7"/>
        <v>1740</v>
      </c>
      <c r="L217" s="51" t="str">
        <f t="shared" si="8"/>
        <v/>
      </c>
    </row>
    <row r="218" spans="1:12" x14ac:dyDescent="0.25">
      <c r="A218" s="18">
        <v>43520.583333333336</v>
      </c>
      <c r="C218" s="2" t="s">
        <v>261</v>
      </c>
      <c r="D218" s="6" t="s">
        <v>262</v>
      </c>
      <c r="E218" s="2" t="s">
        <v>246</v>
      </c>
      <c r="F218" s="2">
        <v>76</v>
      </c>
      <c r="G218" s="6" t="s">
        <v>22</v>
      </c>
      <c r="H218" s="7">
        <v>2</v>
      </c>
      <c r="I218" s="2" t="s">
        <v>11</v>
      </c>
      <c r="J218" s="26">
        <v>60</v>
      </c>
      <c r="K218" s="26">
        <f t="shared" si="7"/>
        <v>1800</v>
      </c>
      <c r="L218" s="51" t="str">
        <f t="shared" si="8"/>
        <v/>
      </c>
    </row>
    <row r="219" spans="1:12" x14ac:dyDescent="0.25">
      <c r="A219" s="21">
        <v>43520.583333333336</v>
      </c>
      <c r="B219" s="21"/>
      <c r="C219" s="14" t="s">
        <v>263</v>
      </c>
      <c r="D219" s="15" t="s">
        <v>245</v>
      </c>
      <c r="E219" s="14" t="s">
        <v>246</v>
      </c>
      <c r="F219" s="14">
        <v>68</v>
      </c>
      <c r="G219" s="15" t="s">
        <v>14</v>
      </c>
      <c r="H219" s="16">
        <v>1</v>
      </c>
      <c r="I219" s="14" t="s">
        <v>11</v>
      </c>
      <c r="J219" s="26">
        <v>60</v>
      </c>
      <c r="K219" s="26">
        <f t="shared" si="7"/>
        <v>1860</v>
      </c>
      <c r="L219" s="51" t="str">
        <f t="shared" si="8"/>
        <v/>
      </c>
    </row>
    <row r="220" spans="1:12" x14ac:dyDescent="0.25">
      <c r="A220" s="18">
        <v>43520.625</v>
      </c>
      <c r="C220" s="2" t="s">
        <v>264</v>
      </c>
      <c r="D220" s="6" t="s">
        <v>262</v>
      </c>
      <c r="E220" s="2" t="s">
        <v>246</v>
      </c>
      <c r="F220" s="2">
        <v>53</v>
      </c>
      <c r="G220" s="6" t="s">
        <v>239</v>
      </c>
      <c r="H220" s="7">
        <v>2</v>
      </c>
      <c r="I220" s="2" t="s">
        <v>11</v>
      </c>
      <c r="K220" s="26">
        <f t="shared" si="7"/>
        <v>1860</v>
      </c>
      <c r="L220" s="51" t="str">
        <f t="shared" si="8"/>
        <v/>
      </c>
    </row>
    <row r="221" spans="1:12" x14ac:dyDescent="0.25">
      <c r="A221" s="18">
        <v>43520.625</v>
      </c>
      <c r="C221" s="2" t="s">
        <v>265</v>
      </c>
      <c r="D221" s="6" t="s">
        <v>245</v>
      </c>
      <c r="E221" s="2" t="s">
        <v>246</v>
      </c>
      <c r="F221" s="2">
        <v>80</v>
      </c>
      <c r="G221" s="6" t="s">
        <v>14</v>
      </c>
      <c r="H221" s="7">
        <v>1</v>
      </c>
      <c r="I221" s="2" t="s">
        <v>11</v>
      </c>
      <c r="J221" s="26">
        <v>60</v>
      </c>
      <c r="K221" s="26">
        <f t="shared" si="7"/>
        <v>1920</v>
      </c>
      <c r="L221" s="51" t="str">
        <f t="shared" si="8"/>
        <v/>
      </c>
    </row>
    <row r="222" spans="1:12" x14ac:dyDescent="0.25">
      <c r="A222" s="18">
        <v>43520.625</v>
      </c>
      <c r="C222" s="2" t="s">
        <v>266</v>
      </c>
      <c r="D222" s="6" t="s">
        <v>245</v>
      </c>
      <c r="E222" s="2" t="s">
        <v>246</v>
      </c>
      <c r="F222" s="2">
        <v>90</v>
      </c>
      <c r="G222" s="6" t="s">
        <v>25</v>
      </c>
      <c r="H222" s="7">
        <v>1</v>
      </c>
      <c r="I222" s="2" t="s">
        <v>11</v>
      </c>
      <c r="J222" s="26">
        <v>60</v>
      </c>
      <c r="K222" s="26">
        <f t="shared" si="7"/>
        <v>1980</v>
      </c>
      <c r="L222" s="51" t="str">
        <f t="shared" si="8"/>
        <v/>
      </c>
    </row>
    <row r="223" spans="1:12" x14ac:dyDescent="0.25">
      <c r="A223" s="18">
        <v>43525</v>
      </c>
      <c r="C223" s="2" t="s">
        <v>270</v>
      </c>
      <c r="D223" s="6" t="s">
        <v>262</v>
      </c>
      <c r="E223" s="2" t="s">
        <v>246</v>
      </c>
      <c r="F223" s="2">
        <v>62</v>
      </c>
      <c r="G223" s="6" t="s">
        <v>271</v>
      </c>
      <c r="H223" s="7">
        <v>1</v>
      </c>
      <c r="I223" s="2" t="s">
        <v>11</v>
      </c>
      <c r="K223" s="26">
        <f t="shared" si="7"/>
        <v>1980</v>
      </c>
      <c r="L223" s="51" t="str">
        <f t="shared" si="8"/>
        <v/>
      </c>
    </row>
    <row r="224" spans="1:12" x14ac:dyDescent="0.25">
      <c r="A224" s="18">
        <v>43525</v>
      </c>
      <c r="C224" s="2" t="s">
        <v>272</v>
      </c>
      <c r="D224" s="6" t="s">
        <v>251</v>
      </c>
      <c r="E224" s="2" t="s">
        <v>246</v>
      </c>
      <c r="F224" s="2">
        <v>78</v>
      </c>
      <c r="G224" s="6" t="s">
        <v>273</v>
      </c>
      <c r="H224" s="7">
        <v>2</v>
      </c>
      <c r="I224" s="2" t="s">
        <v>11</v>
      </c>
      <c r="J224" s="26">
        <v>60</v>
      </c>
      <c r="K224" s="26">
        <f t="shared" si="7"/>
        <v>2040</v>
      </c>
      <c r="L224" s="51" t="str">
        <f t="shared" si="8"/>
        <v/>
      </c>
    </row>
    <row r="225" spans="1:12" x14ac:dyDescent="0.25">
      <c r="A225" s="18">
        <v>43526</v>
      </c>
      <c r="C225" s="2" t="s">
        <v>274</v>
      </c>
      <c r="D225" s="6" t="s">
        <v>251</v>
      </c>
      <c r="E225" s="2" t="s">
        <v>246</v>
      </c>
      <c r="F225" s="2">
        <v>50</v>
      </c>
      <c r="G225" s="6" t="s">
        <v>269</v>
      </c>
      <c r="H225" s="7">
        <v>2</v>
      </c>
      <c r="I225" s="2" t="s">
        <v>11</v>
      </c>
      <c r="K225" s="26">
        <f t="shared" si="7"/>
        <v>2040</v>
      </c>
      <c r="L225" s="51" t="str">
        <f t="shared" si="8"/>
        <v/>
      </c>
    </row>
    <row r="226" spans="1:12" x14ac:dyDescent="0.25">
      <c r="A226" s="18">
        <v>43526</v>
      </c>
      <c r="C226" s="2" t="s">
        <v>275</v>
      </c>
      <c r="D226" s="6" t="s">
        <v>251</v>
      </c>
      <c r="E226" s="2" t="s">
        <v>246</v>
      </c>
      <c r="F226" s="2">
        <v>50</v>
      </c>
      <c r="G226" s="6" t="s">
        <v>276</v>
      </c>
      <c r="H226" s="7">
        <v>5</v>
      </c>
      <c r="I226" s="2" t="s">
        <v>11</v>
      </c>
      <c r="K226" s="26">
        <f t="shared" si="7"/>
        <v>2040</v>
      </c>
      <c r="L226" s="51" t="str">
        <f t="shared" si="8"/>
        <v/>
      </c>
    </row>
    <row r="227" spans="1:12" x14ac:dyDescent="0.25">
      <c r="A227" s="18">
        <v>43526</v>
      </c>
      <c r="C227" s="2" t="s">
        <v>277</v>
      </c>
      <c r="D227" s="6" t="s">
        <v>251</v>
      </c>
      <c r="E227" s="2" t="s">
        <v>246</v>
      </c>
      <c r="F227" s="2">
        <v>53</v>
      </c>
      <c r="G227" s="6" t="s">
        <v>269</v>
      </c>
      <c r="H227" s="7">
        <v>2</v>
      </c>
      <c r="I227" s="2" t="s">
        <v>11</v>
      </c>
      <c r="K227" s="26">
        <f t="shared" si="7"/>
        <v>2040</v>
      </c>
      <c r="L227" s="51" t="str">
        <f t="shared" si="8"/>
        <v/>
      </c>
    </row>
    <row r="228" spans="1:12" x14ac:dyDescent="0.25">
      <c r="A228" s="18">
        <v>43526</v>
      </c>
      <c r="C228" s="2" t="s">
        <v>278</v>
      </c>
      <c r="D228" s="6" t="s">
        <v>269</v>
      </c>
      <c r="E228" s="2" t="s">
        <v>246</v>
      </c>
      <c r="F228" s="2">
        <v>47</v>
      </c>
      <c r="G228" s="6" t="s">
        <v>276</v>
      </c>
      <c r="H228" s="7">
        <v>3</v>
      </c>
      <c r="I228" s="2" t="s">
        <v>11</v>
      </c>
      <c r="K228" s="26">
        <f t="shared" si="7"/>
        <v>2040</v>
      </c>
      <c r="L228" s="51" t="str">
        <f t="shared" si="8"/>
        <v/>
      </c>
    </row>
    <row r="229" spans="1:12" x14ac:dyDescent="0.25">
      <c r="A229" s="18">
        <v>43526</v>
      </c>
      <c r="C229" s="2" t="s">
        <v>279</v>
      </c>
      <c r="D229" s="6" t="s">
        <v>251</v>
      </c>
      <c r="E229" s="2" t="s">
        <v>246</v>
      </c>
      <c r="F229" s="2">
        <v>50</v>
      </c>
      <c r="G229" s="6" t="s">
        <v>271</v>
      </c>
      <c r="H229" s="7">
        <v>2</v>
      </c>
      <c r="I229" s="2" t="s">
        <v>11</v>
      </c>
      <c r="K229" s="26">
        <f t="shared" si="7"/>
        <v>2040</v>
      </c>
      <c r="L229" s="51" t="str">
        <f t="shared" si="8"/>
        <v/>
      </c>
    </row>
    <row r="230" spans="1:12" x14ac:dyDescent="0.25">
      <c r="A230" s="18">
        <v>43526</v>
      </c>
      <c r="C230" s="2" t="s">
        <v>268</v>
      </c>
      <c r="D230" s="6" t="s">
        <v>251</v>
      </c>
      <c r="E230" s="2" t="s">
        <v>246</v>
      </c>
      <c r="F230" s="2">
        <v>54</v>
      </c>
      <c r="G230" s="6" t="s">
        <v>262</v>
      </c>
      <c r="H230" s="7">
        <v>1</v>
      </c>
      <c r="I230" s="2" t="s">
        <v>11</v>
      </c>
      <c r="K230" s="26">
        <f t="shared" si="7"/>
        <v>2040</v>
      </c>
      <c r="L230" s="51" t="str">
        <f t="shared" si="8"/>
        <v/>
      </c>
    </row>
    <row r="231" spans="1:12" x14ac:dyDescent="0.25">
      <c r="A231" s="18">
        <v>43527</v>
      </c>
      <c r="C231" s="2" t="s">
        <v>280</v>
      </c>
      <c r="D231" s="6" t="s">
        <v>245</v>
      </c>
      <c r="E231" s="2" t="s">
        <v>246</v>
      </c>
      <c r="F231" s="2">
        <v>52</v>
      </c>
      <c r="G231" s="6" t="s">
        <v>281</v>
      </c>
      <c r="H231" s="7">
        <v>3</v>
      </c>
      <c r="I231" s="2" t="s">
        <v>11</v>
      </c>
      <c r="K231" s="26">
        <f t="shared" si="7"/>
        <v>2040</v>
      </c>
      <c r="L231" s="51" t="str">
        <f t="shared" si="8"/>
        <v/>
      </c>
    </row>
    <row r="232" spans="1:12" x14ac:dyDescent="0.25">
      <c r="A232" s="18">
        <v>43527</v>
      </c>
      <c r="C232" s="2" t="s">
        <v>282</v>
      </c>
      <c r="D232" s="6" t="s">
        <v>251</v>
      </c>
      <c r="E232" s="2" t="s">
        <v>9</v>
      </c>
      <c r="F232" s="2">
        <v>59</v>
      </c>
      <c r="G232" s="6" t="s">
        <v>269</v>
      </c>
      <c r="H232" s="7">
        <v>2</v>
      </c>
      <c r="I232" s="2" t="s">
        <v>11</v>
      </c>
      <c r="K232" s="26">
        <f t="shared" si="7"/>
        <v>2040</v>
      </c>
      <c r="L232" s="51" t="str">
        <f t="shared" si="8"/>
        <v/>
      </c>
    </row>
    <row r="233" spans="1:12" x14ac:dyDescent="0.25">
      <c r="A233" s="18">
        <v>43527.5625</v>
      </c>
      <c r="C233" s="2" t="s">
        <v>285</v>
      </c>
      <c r="D233" s="6" t="s">
        <v>12</v>
      </c>
      <c r="E233" s="2" t="s">
        <v>9</v>
      </c>
      <c r="F233" s="2">
        <v>62</v>
      </c>
      <c r="G233" s="6" t="s">
        <v>286</v>
      </c>
      <c r="H233" s="7">
        <v>2</v>
      </c>
      <c r="I233" s="2" t="s">
        <v>11</v>
      </c>
      <c r="K233" s="26">
        <f t="shared" si="7"/>
        <v>2040</v>
      </c>
      <c r="L233" s="51" t="str">
        <f t="shared" si="8"/>
        <v/>
      </c>
    </row>
    <row r="234" spans="1:12" x14ac:dyDescent="0.25">
      <c r="A234" s="21">
        <v>43527</v>
      </c>
      <c r="B234" s="21"/>
      <c r="C234" s="14" t="s">
        <v>283</v>
      </c>
      <c r="D234" s="15" t="s">
        <v>245</v>
      </c>
      <c r="E234" s="14" t="s">
        <v>246</v>
      </c>
      <c r="F234" s="14">
        <v>54</v>
      </c>
      <c r="G234" s="15" t="s">
        <v>267</v>
      </c>
      <c r="H234" s="16">
        <v>1</v>
      </c>
      <c r="I234" s="14" t="s">
        <v>11</v>
      </c>
      <c r="K234" s="26">
        <f t="shared" si="7"/>
        <v>2040</v>
      </c>
      <c r="L234" s="51" t="str">
        <f t="shared" si="8"/>
        <v/>
      </c>
    </row>
    <row r="235" spans="1:12" x14ac:dyDescent="0.25">
      <c r="A235" s="18">
        <v>43527</v>
      </c>
      <c r="C235" s="2" t="s">
        <v>284</v>
      </c>
      <c r="D235" s="6" t="s">
        <v>245</v>
      </c>
      <c r="E235" s="2" t="s">
        <v>246</v>
      </c>
      <c r="F235" s="2">
        <v>52</v>
      </c>
      <c r="G235" s="6" t="s">
        <v>267</v>
      </c>
      <c r="H235" s="7">
        <v>1</v>
      </c>
      <c r="I235" s="2" t="s">
        <v>11</v>
      </c>
      <c r="K235" s="26">
        <f t="shared" si="7"/>
        <v>2040</v>
      </c>
      <c r="L235" s="51" t="str">
        <f t="shared" si="8"/>
        <v/>
      </c>
    </row>
    <row r="236" spans="1:12" x14ac:dyDescent="0.25">
      <c r="A236" s="31">
        <v>43532</v>
      </c>
      <c r="B236" s="31"/>
      <c r="C236" s="33" t="s">
        <v>287</v>
      </c>
      <c r="D236" s="34" t="s">
        <v>251</v>
      </c>
      <c r="E236" s="33" t="s">
        <v>246</v>
      </c>
      <c r="F236" s="33"/>
      <c r="G236" s="34" t="s">
        <v>251</v>
      </c>
      <c r="H236" s="35">
        <v>0</v>
      </c>
      <c r="I236" s="33" t="s">
        <v>288</v>
      </c>
      <c r="J236" s="33">
        <v>-105</v>
      </c>
      <c r="K236" s="33">
        <f t="shared" si="7"/>
        <v>1935</v>
      </c>
      <c r="L236" s="51">
        <f t="shared" si="8"/>
        <v>1</v>
      </c>
    </row>
    <row r="237" spans="1:12" x14ac:dyDescent="0.25">
      <c r="A237" s="18">
        <v>43532</v>
      </c>
      <c r="C237" s="2" t="s">
        <v>289</v>
      </c>
      <c r="D237" s="6" t="s">
        <v>245</v>
      </c>
      <c r="E237" s="2" t="s">
        <v>246</v>
      </c>
      <c r="F237" s="2">
        <v>51</v>
      </c>
      <c r="G237" s="6" t="s">
        <v>290</v>
      </c>
      <c r="H237" s="7">
        <v>3</v>
      </c>
      <c r="I237" s="2" t="s">
        <v>11</v>
      </c>
      <c r="K237" s="26">
        <f t="shared" si="7"/>
        <v>1935</v>
      </c>
      <c r="L237" s="51" t="str">
        <f t="shared" si="8"/>
        <v/>
      </c>
    </row>
    <row r="238" spans="1:12" x14ac:dyDescent="0.25">
      <c r="A238" s="18">
        <v>43533</v>
      </c>
      <c r="C238" s="2" t="s">
        <v>291</v>
      </c>
      <c r="D238" s="6" t="s">
        <v>251</v>
      </c>
      <c r="E238" s="2" t="s">
        <v>246</v>
      </c>
      <c r="F238" s="2">
        <v>53</v>
      </c>
      <c r="G238" s="6" t="s">
        <v>273</v>
      </c>
      <c r="H238" s="7">
        <v>2</v>
      </c>
      <c r="I238" s="2" t="s">
        <v>11</v>
      </c>
      <c r="K238" s="26">
        <f t="shared" si="7"/>
        <v>1935</v>
      </c>
      <c r="L238" s="51" t="str">
        <f t="shared" si="8"/>
        <v/>
      </c>
    </row>
    <row r="239" spans="1:12" x14ac:dyDescent="0.25">
      <c r="A239" s="18">
        <v>43533</v>
      </c>
      <c r="C239" s="2" t="s">
        <v>292</v>
      </c>
      <c r="D239" s="6" t="s">
        <v>245</v>
      </c>
      <c r="E239" s="2" t="s">
        <v>246</v>
      </c>
      <c r="F239" s="2">
        <v>82</v>
      </c>
      <c r="G239" s="6" t="s">
        <v>273</v>
      </c>
      <c r="H239" s="7">
        <v>2</v>
      </c>
      <c r="I239" s="2" t="s">
        <v>11</v>
      </c>
      <c r="J239" s="26">
        <v>60</v>
      </c>
      <c r="K239" s="26">
        <f t="shared" si="7"/>
        <v>1995</v>
      </c>
      <c r="L239" s="51" t="str">
        <f t="shared" si="8"/>
        <v/>
      </c>
    </row>
    <row r="240" spans="1:12" x14ac:dyDescent="0.25">
      <c r="A240" s="21">
        <v>43533</v>
      </c>
      <c r="B240" s="21"/>
      <c r="C240" s="14" t="s">
        <v>293</v>
      </c>
      <c r="D240" s="15" t="s">
        <v>245</v>
      </c>
      <c r="E240" s="14" t="s">
        <v>246</v>
      </c>
      <c r="F240" s="14">
        <v>73</v>
      </c>
      <c r="G240" s="15" t="s">
        <v>273</v>
      </c>
      <c r="H240" s="16">
        <v>2</v>
      </c>
      <c r="I240" s="14" t="s">
        <v>11</v>
      </c>
      <c r="J240" s="26">
        <v>60</v>
      </c>
      <c r="K240" s="26">
        <f t="shared" si="7"/>
        <v>2055</v>
      </c>
      <c r="L240" s="51" t="str">
        <f t="shared" si="8"/>
        <v/>
      </c>
    </row>
    <row r="241" spans="1:12" x14ac:dyDescent="0.25">
      <c r="A241" s="18">
        <v>43533</v>
      </c>
      <c r="C241" s="2" t="s">
        <v>294</v>
      </c>
      <c r="D241" s="6" t="s">
        <v>249</v>
      </c>
      <c r="E241" s="2" t="s">
        <v>246</v>
      </c>
      <c r="F241" s="2">
        <v>68</v>
      </c>
      <c r="G241" s="6" t="s">
        <v>281</v>
      </c>
      <c r="H241" s="7">
        <v>2</v>
      </c>
      <c r="I241" s="2" t="s">
        <v>11</v>
      </c>
      <c r="J241" s="26">
        <v>60</v>
      </c>
      <c r="K241" s="26">
        <f t="shared" si="7"/>
        <v>2115</v>
      </c>
      <c r="L241" s="51" t="str">
        <f t="shared" si="8"/>
        <v/>
      </c>
    </row>
    <row r="242" spans="1:12" x14ac:dyDescent="0.25">
      <c r="A242" s="18">
        <v>43533</v>
      </c>
      <c r="C242" s="2" t="s">
        <v>295</v>
      </c>
      <c r="D242" s="6" t="s">
        <v>245</v>
      </c>
      <c r="E242" s="2" t="s">
        <v>246</v>
      </c>
      <c r="F242" s="2">
        <v>55</v>
      </c>
      <c r="G242" s="6" t="s">
        <v>249</v>
      </c>
      <c r="H242" s="7">
        <v>1</v>
      </c>
      <c r="I242" s="2" t="s">
        <v>11</v>
      </c>
      <c r="K242" s="26">
        <f t="shared" si="7"/>
        <v>2115</v>
      </c>
      <c r="L242" s="51" t="str">
        <f t="shared" si="8"/>
        <v/>
      </c>
    </row>
    <row r="243" spans="1:12" x14ac:dyDescent="0.25">
      <c r="A243" s="31">
        <v>43533</v>
      </c>
      <c r="B243" s="31"/>
      <c r="C243" s="33" t="s">
        <v>296</v>
      </c>
      <c r="D243" s="34" t="s">
        <v>245</v>
      </c>
      <c r="E243" s="33" t="s">
        <v>246</v>
      </c>
      <c r="F243" s="33"/>
      <c r="G243" s="34" t="s">
        <v>245</v>
      </c>
      <c r="H243" s="35">
        <v>0</v>
      </c>
      <c r="I243" s="33" t="s">
        <v>15</v>
      </c>
      <c r="J243" s="33">
        <v>-105</v>
      </c>
      <c r="K243" s="33">
        <f t="shared" si="7"/>
        <v>2010</v>
      </c>
      <c r="L243" s="51">
        <f t="shared" si="8"/>
        <v>1</v>
      </c>
    </row>
    <row r="244" spans="1:12" x14ac:dyDescent="0.25">
      <c r="A244" s="18">
        <v>43533</v>
      </c>
      <c r="C244" s="28" t="s">
        <v>304</v>
      </c>
      <c r="D244" s="29" t="s">
        <v>8</v>
      </c>
      <c r="E244" s="2" t="s">
        <v>246</v>
      </c>
      <c r="F244" s="28">
        <v>48</v>
      </c>
      <c r="G244" s="29" t="s">
        <v>305</v>
      </c>
      <c r="H244" s="30">
        <v>3</v>
      </c>
      <c r="I244" s="28" t="s">
        <v>11</v>
      </c>
      <c r="K244" s="26">
        <f t="shared" si="7"/>
        <v>2010</v>
      </c>
      <c r="L244" s="51" t="str">
        <f t="shared" si="8"/>
        <v/>
      </c>
    </row>
    <row r="245" spans="1:12" x14ac:dyDescent="0.25">
      <c r="A245" s="18">
        <v>43533</v>
      </c>
      <c r="C245" s="2" t="s">
        <v>297</v>
      </c>
      <c r="D245" s="6" t="s">
        <v>251</v>
      </c>
      <c r="E245" s="2" t="s">
        <v>246</v>
      </c>
      <c r="F245" s="2">
        <v>90</v>
      </c>
      <c r="G245" s="6" t="s">
        <v>262</v>
      </c>
      <c r="H245" s="7">
        <v>1</v>
      </c>
      <c r="I245" s="2" t="s">
        <v>11</v>
      </c>
      <c r="J245" s="26">
        <v>60</v>
      </c>
      <c r="K245" s="26">
        <f t="shared" si="7"/>
        <v>2070</v>
      </c>
      <c r="L245" s="51" t="str">
        <f t="shared" si="8"/>
        <v/>
      </c>
    </row>
    <row r="246" spans="1:12" x14ac:dyDescent="0.25">
      <c r="A246" s="31">
        <v>43533</v>
      </c>
      <c r="B246" s="31"/>
      <c r="C246" s="33" t="s">
        <v>298</v>
      </c>
      <c r="D246" s="34" t="s">
        <v>245</v>
      </c>
      <c r="E246" s="33" t="s">
        <v>246</v>
      </c>
      <c r="F246" s="33"/>
      <c r="G246" s="34" t="s">
        <v>245</v>
      </c>
      <c r="H246" s="35">
        <v>0</v>
      </c>
      <c r="I246" s="33" t="s">
        <v>15</v>
      </c>
      <c r="J246" s="33">
        <v>-105</v>
      </c>
      <c r="K246" s="33">
        <f t="shared" si="7"/>
        <v>1965</v>
      </c>
      <c r="L246" s="51">
        <f t="shared" si="8"/>
        <v>1</v>
      </c>
    </row>
    <row r="247" spans="1:12" x14ac:dyDescent="0.25">
      <c r="A247" s="18">
        <v>43534</v>
      </c>
      <c r="C247" s="2" t="s">
        <v>299</v>
      </c>
      <c r="D247" s="6" t="s">
        <v>251</v>
      </c>
      <c r="E247" s="2" t="s">
        <v>246</v>
      </c>
      <c r="F247" s="2">
        <v>65</v>
      </c>
      <c r="G247" s="6" t="s">
        <v>262</v>
      </c>
      <c r="H247" s="7">
        <v>1</v>
      </c>
      <c r="I247" s="2" t="s">
        <v>11</v>
      </c>
      <c r="J247" s="26">
        <v>60</v>
      </c>
      <c r="K247" s="26">
        <f t="shared" si="7"/>
        <v>2025</v>
      </c>
      <c r="L247" s="51" t="str">
        <f t="shared" si="8"/>
        <v/>
      </c>
    </row>
    <row r="248" spans="1:12" x14ac:dyDescent="0.25">
      <c r="A248" s="18">
        <v>43534</v>
      </c>
      <c r="C248" s="2" t="s">
        <v>300</v>
      </c>
      <c r="D248" s="6" t="s">
        <v>251</v>
      </c>
      <c r="E248" s="2" t="s">
        <v>246</v>
      </c>
      <c r="F248" s="2">
        <v>85</v>
      </c>
      <c r="G248" s="6" t="s">
        <v>267</v>
      </c>
      <c r="H248" s="7">
        <v>1</v>
      </c>
      <c r="I248" s="2" t="s">
        <v>11</v>
      </c>
      <c r="J248" s="26">
        <v>60</v>
      </c>
      <c r="K248" s="26">
        <f t="shared" si="7"/>
        <v>2085</v>
      </c>
      <c r="L248" s="51" t="str">
        <f t="shared" si="8"/>
        <v/>
      </c>
    </row>
    <row r="249" spans="1:12" x14ac:dyDescent="0.25">
      <c r="A249" s="18">
        <v>43534</v>
      </c>
      <c r="C249" s="2" t="s">
        <v>301</v>
      </c>
      <c r="D249" s="6" t="s">
        <v>245</v>
      </c>
      <c r="E249" s="2" t="s">
        <v>246</v>
      </c>
      <c r="F249" s="2">
        <v>56</v>
      </c>
      <c r="G249" s="6" t="s">
        <v>269</v>
      </c>
      <c r="H249" s="7">
        <v>2</v>
      </c>
      <c r="I249" s="2" t="s">
        <v>11</v>
      </c>
      <c r="K249" s="26">
        <f t="shared" si="7"/>
        <v>2085</v>
      </c>
      <c r="L249" s="51" t="str">
        <f t="shared" si="8"/>
        <v/>
      </c>
    </row>
    <row r="250" spans="1:12" x14ac:dyDescent="0.25">
      <c r="A250" s="18">
        <v>43534</v>
      </c>
      <c r="C250" s="2" t="s">
        <v>302</v>
      </c>
      <c r="D250" s="6" t="s">
        <v>245</v>
      </c>
      <c r="E250" s="2" t="s">
        <v>246</v>
      </c>
      <c r="F250" s="2">
        <v>64</v>
      </c>
      <c r="G250" s="6" t="s">
        <v>249</v>
      </c>
      <c r="H250" s="7">
        <v>1</v>
      </c>
      <c r="I250" s="2" t="s">
        <v>11</v>
      </c>
      <c r="J250" s="26">
        <v>60</v>
      </c>
      <c r="K250" s="26">
        <f t="shared" si="7"/>
        <v>2145</v>
      </c>
      <c r="L250" s="51" t="str">
        <f t="shared" si="8"/>
        <v/>
      </c>
    </row>
    <row r="251" spans="1:12" x14ac:dyDescent="0.25">
      <c r="A251" s="18">
        <v>43534</v>
      </c>
      <c r="C251" s="2" t="s">
        <v>303</v>
      </c>
      <c r="D251" s="6" t="s">
        <v>251</v>
      </c>
      <c r="E251" s="2" t="s">
        <v>246</v>
      </c>
      <c r="F251" s="2">
        <v>66</v>
      </c>
      <c r="G251" s="6" t="s">
        <v>267</v>
      </c>
      <c r="H251" s="7">
        <v>1</v>
      </c>
      <c r="I251" s="2" t="s">
        <v>11</v>
      </c>
      <c r="J251" s="26">
        <v>60</v>
      </c>
      <c r="K251" s="26">
        <f t="shared" si="7"/>
        <v>2205</v>
      </c>
      <c r="L251" s="51" t="str">
        <f t="shared" si="8"/>
        <v/>
      </c>
    </row>
    <row r="252" spans="1:12" x14ac:dyDescent="0.25">
      <c r="A252" s="18">
        <v>43535</v>
      </c>
      <c r="C252" s="2" t="s">
        <v>306</v>
      </c>
      <c r="D252" s="6" t="s">
        <v>21</v>
      </c>
      <c r="E252" s="2" t="s">
        <v>9</v>
      </c>
      <c r="F252" s="2">
        <v>65</v>
      </c>
      <c r="G252" s="6" t="s">
        <v>307</v>
      </c>
      <c r="H252" s="7">
        <v>4</v>
      </c>
      <c r="I252" s="2" t="s">
        <v>11</v>
      </c>
      <c r="J252" s="26">
        <v>60</v>
      </c>
      <c r="K252" s="26">
        <f t="shared" si="7"/>
        <v>2265</v>
      </c>
      <c r="L252" s="51" t="str">
        <f t="shared" si="8"/>
        <v/>
      </c>
    </row>
    <row r="253" spans="1:12" x14ac:dyDescent="0.25">
      <c r="A253" s="18">
        <v>43537</v>
      </c>
      <c r="B253" s="18" t="s">
        <v>308</v>
      </c>
      <c r="C253" s="2" t="s">
        <v>309</v>
      </c>
      <c r="D253" s="6" t="s">
        <v>8</v>
      </c>
      <c r="E253" s="2" t="s">
        <v>9</v>
      </c>
      <c r="F253" s="2">
        <v>79</v>
      </c>
      <c r="G253" s="6" t="s">
        <v>17</v>
      </c>
      <c r="H253" s="7">
        <v>2</v>
      </c>
      <c r="I253" s="2" t="s">
        <v>11</v>
      </c>
      <c r="J253" s="26">
        <v>60</v>
      </c>
      <c r="K253" s="26">
        <f t="shared" si="7"/>
        <v>2325</v>
      </c>
      <c r="L253" s="51" t="str">
        <f t="shared" si="8"/>
        <v/>
      </c>
    </row>
    <row r="254" spans="1:12" x14ac:dyDescent="0.25">
      <c r="A254" s="18">
        <v>43539</v>
      </c>
      <c r="B254" s="18" t="s">
        <v>310</v>
      </c>
      <c r="C254" s="2" t="s">
        <v>311</v>
      </c>
      <c r="D254" s="6" t="s">
        <v>18</v>
      </c>
      <c r="E254" s="2" t="s">
        <v>9</v>
      </c>
      <c r="F254" s="2">
        <v>62</v>
      </c>
      <c r="G254" s="6" t="s">
        <v>17</v>
      </c>
      <c r="H254" s="7">
        <v>1</v>
      </c>
      <c r="I254" s="2" t="s">
        <v>11</v>
      </c>
      <c r="K254" s="26">
        <f t="shared" si="7"/>
        <v>2325</v>
      </c>
      <c r="L254" s="51" t="str">
        <f t="shared" si="8"/>
        <v/>
      </c>
    </row>
    <row r="255" spans="1:12" x14ac:dyDescent="0.25">
      <c r="A255" s="18">
        <v>43539</v>
      </c>
      <c r="B255" s="18" t="s">
        <v>308</v>
      </c>
      <c r="C255" s="2" t="s">
        <v>312</v>
      </c>
      <c r="D255" s="6" t="s">
        <v>313</v>
      </c>
      <c r="E255" s="2" t="s">
        <v>9</v>
      </c>
      <c r="F255" s="2">
        <v>90</v>
      </c>
      <c r="G255" s="6" t="s">
        <v>23</v>
      </c>
      <c r="H255" s="7">
        <v>1</v>
      </c>
      <c r="I255" s="2" t="s">
        <v>11</v>
      </c>
      <c r="J255" s="26">
        <v>60</v>
      </c>
      <c r="K255" s="26">
        <f t="shared" si="7"/>
        <v>2385</v>
      </c>
      <c r="L255" s="51" t="str">
        <f t="shared" si="8"/>
        <v/>
      </c>
    </row>
    <row r="256" spans="1:12" x14ac:dyDescent="0.25">
      <c r="A256" s="18">
        <v>43539</v>
      </c>
      <c r="B256" s="18" t="s">
        <v>314</v>
      </c>
      <c r="C256" s="2" t="s">
        <v>315</v>
      </c>
      <c r="D256" s="6" t="s">
        <v>12</v>
      </c>
      <c r="E256" s="2" t="s">
        <v>9</v>
      </c>
      <c r="F256" s="2">
        <v>60</v>
      </c>
      <c r="G256" s="6" t="s">
        <v>14</v>
      </c>
      <c r="H256" s="7">
        <v>1</v>
      </c>
      <c r="I256" s="2" t="s">
        <v>11</v>
      </c>
      <c r="K256" s="26">
        <f t="shared" si="7"/>
        <v>2385</v>
      </c>
      <c r="L256" s="51" t="str">
        <f t="shared" si="8"/>
        <v/>
      </c>
    </row>
    <row r="257" spans="1:12" x14ac:dyDescent="0.25">
      <c r="A257" s="18">
        <v>43540</v>
      </c>
      <c r="B257" s="18" t="s">
        <v>316</v>
      </c>
      <c r="C257" s="2" t="s">
        <v>317</v>
      </c>
      <c r="D257" s="6" t="s">
        <v>12</v>
      </c>
      <c r="E257" s="2" t="s">
        <v>9</v>
      </c>
      <c r="G257" s="6" t="s">
        <v>22</v>
      </c>
      <c r="H257" s="7">
        <v>3</v>
      </c>
      <c r="I257" s="2" t="s">
        <v>11</v>
      </c>
      <c r="K257" s="26">
        <f t="shared" si="7"/>
        <v>2385</v>
      </c>
      <c r="L257" s="51" t="str">
        <f t="shared" si="8"/>
        <v/>
      </c>
    </row>
    <row r="258" spans="1:12" x14ac:dyDescent="0.25">
      <c r="A258" s="21">
        <v>43540</v>
      </c>
      <c r="B258" s="21" t="s">
        <v>318</v>
      </c>
      <c r="C258" s="14" t="s">
        <v>319</v>
      </c>
      <c r="D258" s="15" t="s">
        <v>12</v>
      </c>
      <c r="E258" s="14" t="s">
        <v>9</v>
      </c>
      <c r="F258" s="14">
        <v>90</v>
      </c>
      <c r="G258" s="15" t="s">
        <v>73</v>
      </c>
      <c r="H258" s="16">
        <v>1</v>
      </c>
      <c r="I258" s="14" t="s">
        <v>11</v>
      </c>
      <c r="J258" s="26">
        <v>60</v>
      </c>
      <c r="K258" s="26">
        <f t="shared" si="7"/>
        <v>2445</v>
      </c>
      <c r="L258" s="51" t="str">
        <f t="shared" si="8"/>
        <v/>
      </c>
    </row>
    <row r="259" spans="1:12" x14ac:dyDescent="0.25">
      <c r="A259" s="18">
        <v>43540</v>
      </c>
      <c r="B259" s="18" t="s">
        <v>320</v>
      </c>
      <c r="C259" s="2" t="s">
        <v>321</v>
      </c>
      <c r="D259" s="6" t="s">
        <v>12</v>
      </c>
      <c r="E259" s="2" t="s">
        <v>9</v>
      </c>
      <c r="F259" s="2">
        <v>86</v>
      </c>
      <c r="G259" s="6" t="s">
        <v>14</v>
      </c>
      <c r="H259" s="7">
        <v>1</v>
      </c>
      <c r="I259" s="2" t="s">
        <v>11</v>
      </c>
      <c r="J259" s="26">
        <v>60</v>
      </c>
      <c r="K259" s="26">
        <f t="shared" si="7"/>
        <v>2505</v>
      </c>
      <c r="L259" s="51" t="str">
        <f t="shared" si="8"/>
        <v/>
      </c>
    </row>
    <row r="260" spans="1:12" x14ac:dyDescent="0.25">
      <c r="A260" s="18">
        <v>43540</v>
      </c>
      <c r="B260" s="18" t="s">
        <v>316</v>
      </c>
      <c r="C260" s="2" t="s">
        <v>322</v>
      </c>
      <c r="D260" s="6" t="s">
        <v>12</v>
      </c>
      <c r="E260" s="2" t="s">
        <v>9</v>
      </c>
      <c r="F260" s="2">
        <v>80</v>
      </c>
      <c r="G260" s="6" t="s">
        <v>13</v>
      </c>
      <c r="H260" s="7">
        <v>2</v>
      </c>
      <c r="I260" s="2" t="s">
        <v>11</v>
      </c>
      <c r="J260" s="26">
        <v>60</v>
      </c>
      <c r="K260" s="26">
        <f t="shared" ref="K260:K323" si="9">J260+K259</f>
        <v>2565</v>
      </c>
      <c r="L260" s="51" t="str">
        <f t="shared" si="8"/>
        <v/>
      </c>
    </row>
    <row r="261" spans="1:12" x14ac:dyDescent="0.25">
      <c r="A261" s="18">
        <v>43540</v>
      </c>
      <c r="B261" s="18" t="s">
        <v>308</v>
      </c>
      <c r="C261" s="2" t="s">
        <v>323</v>
      </c>
      <c r="D261" s="6" t="s">
        <v>12</v>
      </c>
      <c r="E261" s="2" t="s">
        <v>9</v>
      </c>
      <c r="F261" s="2">
        <v>68</v>
      </c>
      <c r="G261" s="6" t="s">
        <v>26</v>
      </c>
      <c r="H261" s="7">
        <v>2</v>
      </c>
      <c r="I261" s="2" t="s">
        <v>11</v>
      </c>
      <c r="J261" s="26">
        <v>60</v>
      </c>
      <c r="K261" s="26">
        <f t="shared" si="9"/>
        <v>2625</v>
      </c>
      <c r="L261" s="51" t="str">
        <f t="shared" si="8"/>
        <v/>
      </c>
    </row>
    <row r="262" spans="1:12" x14ac:dyDescent="0.25">
      <c r="A262" s="31">
        <v>43541</v>
      </c>
      <c r="B262" s="31" t="s">
        <v>308</v>
      </c>
      <c r="C262" s="33" t="s">
        <v>324</v>
      </c>
      <c r="D262" s="34" t="s">
        <v>8</v>
      </c>
      <c r="E262" s="33" t="s">
        <v>9</v>
      </c>
      <c r="F262" s="33"/>
      <c r="G262" s="34" t="s">
        <v>21</v>
      </c>
      <c r="H262" s="35">
        <v>0</v>
      </c>
      <c r="I262" s="33" t="s">
        <v>15</v>
      </c>
      <c r="J262" s="33">
        <v>-105</v>
      </c>
      <c r="K262" s="33">
        <f t="shared" si="9"/>
        <v>2520</v>
      </c>
      <c r="L262" s="51">
        <f t="shared" si="8"/>
        <v>1</v>
      </c>
    </row>
    <row r="263" spans="1:12" x14ac:dyDescent="0.25">
      <c r="A263" s="18">
        <v>43541</v>
      </c>
      <c r="B263" s="18" t="s">
        <v>325</v>
      </c>
      <c r="C263" s="2" t="s">
        <v>326</v>
      </c>
      <c r="D263" s="6" t="s">
        <v>12</v>
      </c>
      <c r="E263" s="2" t="s">
        <v>9</v>
      </c>
      <c r="F263" s="2">
        <v>57</v>
      </c>
      <c r="G263" s="6" t="s">
        <v>13</v>
      </c>
      <c r="H263" s="7">
        <v>2</v>
      </c>
      <c r="I263" s="2" t="s">
        <v>11</v>
      </c>
      <c r="K263" s="26">
        <f t="shared" si="9"/>
        <v>2520</v>
      </c>
      <c r="L263" s="51" t="str">
        <f t="shared" si="8"/>
        <v/>
      </c>
    </row>
    <row r="264" spans="1:12" x14ac:dyDescent="0.25">
      <c r="A264" s="19">
        <v>43541</v>
      </c>
      <c r="B264" s="19" t="s">
        <v>327</v>
      </c>
      <c r="C264" s="8" t="s">
        <v>328</v>
      </c>
      <c r="D264" s="9" t="s">
        <v>12</v>
      </c>
      <c r="E264" s="8" t="s">
        <v>9</v>
      </c>
      <c r="F264" s="8"/>
      <c r="G264" s="9" t="s">
        <v>32</v>
      </c>
      <c r="H264" s="10">
        <v>0</v>
      </c>
      <c r="I264" s="8" t="s">
        <v>15</v>
      </c>
      <c r="J264" s="33">
        <v>-105</v>
      </c>
      <c r="K264" s="33">
        <f t="shared" si="9"/>
        <v>2415</v>
      </c>
      <c r="L264" s="51">
        <f t="shared" si="8"/>
        <v>1</v>
      </c>
    </row>
    <row r="265" spans="1:12" x14ac:dyDescent="0.25">
      <c r="A265" s="18">
        <v>43541</v>
      </c>
      <c r="B265" s="18" t="s">
        <v>329</v>
      </c>
      <c r="C265" s="2" t="s">
        <v>330</v>
      </c>
      <c r="D265" s="6" t="s">
        <v>12</v>
      </c>
      <c r="E265" s="2" t="s">
        <v>9</v>
      </c>
      <c r="F265" s="2">
        <v>72</v>
      </c>
      <c r="G265" s="6" t="s">
        <v>13</v>
      </c>
      <c r="H265" s="7">
        <v>2</v>
      </c>
      <c r="I265" s="2" t="s">
        <v>11</v>
      </c>
      <c r="J265" s="26">
        <v>60</v>
      </c>
      <c r="K265" s="26">
        <f t="shared" si="9"/>
        <v>2475</v>
      </c>
      <c r="L265" s="51" t="str">
        <f t="shared" si="8"/>
        <v/>
      </c>
    </row>
    <row r="266" spans="1:12" x14ac:dyDescent="0.25">
      <c r="A266" s="21">
        <v>43546</v>
      </c>
      <c r="B266" s="21" t="s">
        <v>331</v>
      </c>
      <c r="C266" s="14" t="s">
        <v>332</v>
      </c>
      <c r="D266" s="15" t="s">
        <v>333</v>
      </c>
      <c r="E266" s="14" t="s">
        <v>9</v>
      </c>
      <c r="F266" s="14">
        <v>83</v>
      </c>
      <c r="G266" s="15" t="s">
        <v>334</v>
      </c>
      <c r="H266" s="16">
        <v>1</v>
      </c>
      <c r="I266" s="14" t="s">
        <v>11</v>
      </c>
      <c r="J266" s="26">
        <v>60</v>
      </c>
      <c r="K266" s="26">
        <f t="shared" si="9"/>
        <v>2535</v>
      </c>
      <c r="L266" s="51" t="str">
        <f t="shared" si="8"/>
        <v/>
      </c>
    </row>
    <row r="267" spans="1:12" x14ac:dyDescent="0.25">
      <c r="A267" s="18">
        <v>43549</v>
      </c>
      <c r="B267" s="18" t="s">
        <v>335</v>
      </c>
      <c r="C267" s="2" t="s">
        <v>336</v>
      </c>
      <c r="D267" s="6" t="s">
        <v>337</v>
      </c>
      <c r="E267" s="2" t="s">
        <v>9</v>
      </c>
      <c r="F267" s="2">
        <v>46</v>
      </c>
      <c r="G267" s="6" t="s">
        <v>338</v>
      </c>
      <c r="H267" s="7">
        <v>2</v>
      </c>
      <c r="I267" s="2" t="s">
        <v>11</v>
      </c>
      <c r="K267" s="26">
        <f t="shared" si="9"/>
        <v>2535</v>
      </c>
      <c r="L267" s="51" t="str">
        <f t="shared" ref="L267:L330" si="10">IF(J267=-105,1,"")</f>
        <v/>
      </c>
    </row>
    <row r="268" spans="1:12" x14ac:dyDescent="0.25">
      <c r="A268" s="18">
        <v>43553</v>
      </c>
      <c r="B268" s="18" t="s">
        <v>339</v>
      </c>
      <c r="C268" s="2" t="s">
        <v>340</v>
      </c>
      <c r="D268" s="6" t="s">
        <v>333</v>
      </c>
      <c r="E268" s="2" t="s">
        <v>9</v>
      </c>
      <c r="F268" s="2">
        <v>68</v>
      </c>
      <c r="G268" s="6" t="s">
        <v>341</v>
      </c>
      <c r="H268" s="7">
        <v>3</v>
      </c>
      <c r="I268" s="2" t="s">
        <v>11</v>
      </c>
      <c r="J268" s="26">
        <v>60</v>
      </c>
      <c r="K268" s="26">
        <f t="shared" si="9"/>
        <v>2595</v>
      </c>
      <c r="L268" s="51" t="str">
        <f t="shared" si="10"/>
        <v/>
      </c>
    </row>
    <row r="269" spans="1:12" x14ac:dyDescent="0.25">
      <c r="A269" s="18">
        <v>43554</v>
      </c>
      <c r="B269" s="18" t="s">
        <v>342</v>
      </c>
      <c r="C269" s="2" t="s">
        <v>343</v>
      </c>
      <c r="D269" s="6" t="s">
        <v>337</v>
      </c>
      <c r="E269" s="2" t="s">
        <v>9</v>
      </c>
      <c r="F269" s="2">
        <v>58</v>
      </c>
      <c r="G269" s="6" t="s">
        <v>344</v>
      </c>
      <c r="H269" s="7">
        <v>3</v>
      </c>
      <c r="I269" s="2" t="s">
        <v>11</v>
      </c>
      <c r="K269" s="26">
        <f t="shared" si="9"/>
        <v>2595</v>
      </c>
      <c r="L269" s="51" t="str">
        <f t="shared" si="10"/>
        <v/>
      </c>
    </row>
    <row r="270" spans="1:12" x14ac:dyDescent="0.25">
      <c r="A270" s="18">
        <v>43554</v>
      </c>
      <c r="B270" s="18" t="s">
        <v>339</v>
      </c>
      <c r="C270" s="2" t="s">
        <v>345</v>
      </c>
      <c r="D270" s="6" t="s">
        <v>337</v>
      </c>
      <c r="E270" s="2" t="s">
        <v>9</v>
      </c>
      <c r="F270" s="2">
        <v>53</v>
      </c>
      <c r="G270" s="6" t="s">
        <v>338</v>
      </c>
      <c r="H270" s="7">
        <v>2</v>
      </c>
      <c r="I270" s="2" t="s">
        <v>11</v>
      </c>
      <c r="K270" s="26">
        <f t="shared" si="9"/>
        <v>2595</v>
      </c>
      <c r="L270" s="51" t="str">
        <f t="shared" si="10"/>
        <v/>
      </c>
    </row>
    <row r="271" spans="1:12" x14ac:dyDescent="0.25">
      <c r="A271" s="18">
        <v>43554</v>
      </c>
      <c r="B271" s="18" t="s">
        <v>346</v>
      </c>
      <c r="C271" s="2" t="s">
        <v>347</v>
      </c>
      <c r="D271" s="6" t="s">
        <v>333</v>
      </c>
      <c r="E271" s="2" t="s">
        <v>9</v>
      </c>
      <c r="F271" s="2">
        <v>87</v>
      </c>
      <c r="G271" s="6" t="s">
        <v>341</v>
      </c>
      <c r="H271" s="7">
        <v>3</v>
      </c>
      <c r="I271" s="2" t="s">
        <v>11</v>
      </c>
      <c r="J271" s="26">
        <v>60</v>
      </c>
      <c r="K271" s="26">
        <f t="shared" si="9"/>
        <v>2655</v>
      </c>
      <c r="L271" s="51" t="str">
        <f t="shared" si="10"/>
        <v/>
      </c>
    </row>
    <row r="272" spans="1:12" x14ac:dyDescent="0.25">
      <c r="A272" s="21">
        <v>43554</v>
      </c>
      <c r="B272" s="21" t="s">
        <v>348</v>
      </c>
      <c r="C272" s="14" t="s">
        <v>349</v>
      </c>
      <c r="D272" s="15" t="s">
        <v>333</v>
      </c>
      <c r="E272" s="14" t="s">
        <v>9</v>
      </c>
      <c r="F272" s="14">
        <v>48</v>
      </c>
      <c r="G272" s="15" t="s">
        <v>341</v>
      </c>
      <c r="H272" s="16">
        <v>3</v>
      </c>
      <c r="I272" s="14" t="s">
        <v>11</v>
      </c>
      <c r="K272" s="26">
        <f t="shared" si="9"/>
        <v>2655</v>
      </c>
      <c r="L272" s="51" t="str">
        <f t="shared" si="10"/>
        <v/>
      </c>
    </row>
    <row r="273" spans="1:12" x14ac:dyDescent="0.25">
      <c r="A273" s="31">
        <v>43554</v>
      </c>
      <c r="B273" s="31" t="s">
        <v>350</v>
      </c>
      <c r="C273" s="33" t="s">
        <v>351</v>
      </c>
      <c r="D273" s="34" t="s">
        <v>352</v>
      </c>
      <c r="E273" s="33" t="s">
        <v>9</v>
      </c>
      <c r="F273" s="33"/>
      <c r="G273" s="34" t="s">
        <v>353</v>
      </c>
      <c r="H273" s="35">
        <v>0</v>
      </c>
      <c r="I273" s="33" t="s">
        <v>15</v>
      </c>
      <c r="J273" s="33">
        <v>-105</v>
      </c>
      <c r="K273" s="33">
        <f t="shared" si="9"/>
        <v>2550</v>
      </c>
      <c r="L273" s="51">
        <f t="shared" si="10"/>
        <v>1</v>
      </c>
    </row>
    <row r="274" spans="1:12" x14ac:dyDescent="0.25">
      <c r="A274" s="18">
        <v>43554</v>
      </c>
      <c r="B274" s="18" t="s">
        <v>354</v>
      </c>
      <c r="C274" s="2" t="s">
        <v>355</v>
      </c>
      <c r="D274" s="6" t="s">
        <v>337</v>
      </c>
      <c r="E274" s="2" t="s">
        <v>9</v>
      </c>
      <c r="F274" s="2">
        <v>62</v>
      </c>
      <c r="G274" s="6" t="s">
        <v>353</v>
      </c>
      <c r="H274" s="7">
        <v>1</v>
      </c>
      <c r="I274" s="2" t="s">
        <v>11</v>
      </c>
      <c r="K274" s="26">
        <f t="shared" si="9"/>
        <v>2550</v>
      </c>
      <c r="L274" s="51" t="str">
        <f t="shared" si="10"/>
        <v/>
      </c>
    </row>
    <row r="275" spans="1:12" x14ac:dyDescent="0.25">
      <c r="A275" s="31">
        <v>43554</v>
      </c>
      <c r="B275" s="31" t="s">
        <v>356</v>
      </c>
      <c r="C275" s="33" t="s">
        <v>357</v>
      </c>
      <c r="D275" s="34" t="s">
        <v>337</v>
      </c>
      <c r="E275" s="33" t="s">
        <v>9</v>
      </c>
      <c r="F275" s="33"/>
      <c r="G275" s="34" t="s">
        <v>358</v>
      </c>
      <c r="H275" s="35">
        <v>0</v>
      </c>
      <c r="I275" s="33" t="s">
        <v>15</v>
      </c>
      <c r="J275" s="33">
        <v>-105</v>
      </c>
      <c r="K275" s="33">
        <f t="shared" si="9"/>
        <v>2445</v>
      </c>
      <c r="L275" s="51">
        <f t="shared" si="10"/>
        <v>1</v>
      </c>
    </row>
    <row r="276" spans="1:12" x14ac:dyDescent="0.25">
      <c r="A276" s="21">
        <v>43554</v>
      </c>
      <c r="B276" s="21" t="s">
        <v>359</v>
      </c>
      <c r="C276" s="14" t="s">
        <v>360</v>
      </c>
      <c r="D276" s="15" t="s">
        <v>337</v>
      </c>
      <c r="E276" s="14" t="s">
        <v>9</v>
      </c>
      <c r="F276" s="14">
        <v>66</v>
      </c>
      <c r="G276" s="15" t="s">
        <v>361</v>
      </c>
      <c r="H276" s="16">
        <v>2</v>
      </c>
      <c r="I276" s="14" t="s">
        <v>11</v>
      </c>
      <c r="J276" s="26">
        <v>60</v>
      </c>
      <c r="K276" s="26">
        <f t="shared" si="9"/>
        <v>2505</v>
      </c>
      <c r="L276" s="51" t="str">
        <f t="shared" si="10"/>
        <v/>
      </c>
    </row>
    <row r="277" spans="1:12" x14ac:dyDescent="0.25">
      <c r="A277" s="31">
        <v>43554</v>
      </c>
      <c r="B277" s="31" t="s">
        <v>354</v>
      </c>
      <c r="C277" s="33" t="s">
        <v>362</v>
      </c>
      <c r="D277" s="34" t="s">
        <v>337</v>
      </c>
      <c r="E277" s="33" t="s">
        <v>9</v>
      </c>
      <c r="F277" s="33"/>
      <c r="G277" s="34" t="s">
        <v>358</v>
      </c>
      <c r="H277" s="35">
        <v>0</v>
      </c>
      <c r="I277" s="33" t="s">
        <v>15</v>
      </c>
      <c r="J277" s="33">
        <v>-105</v>
      </c>
      <c r="K277" s="33">
        <f t="shared" si="9"/>
        <v>2400</v>
      </c>
      <c r="L277" s="51">
        <f t="shared" si="10"/>
        <v>1</v>
      </c>
    </row>
    <row r="278" spans="1:12" x14ac:dyDescent="0.25">
      <c r="A278" s="18">
        <v>43555</v>
      </c>
      <c r="B278" s="18" t="s">
        <v>359</v>
      </c>
      <c r="C278" s="2" t="s">
        <v>363</v>
      </c>
      <c r="D278" s="6" t="s">
        <v>333</v>
      </c>
      <c r="E278" s="2" t="s">
        <v>9</v>
      </c>
      <c r="F278" s="2">
        <v>66</v>
      </c>
      <c r="G278" s="6" t="s">
        <v>364</v>
      </c>
      <c r="H278" s="7">
        <v>1</v>
      </c>
      <c r="I278" s="2" t="s">
        <v>11</v>
      </c>
      <c r="J278" s="26">
        <v>60</v>
      </c>
      <c r="K278" s="26">
        <f t="shared" si="9"/>
        <v>2460</v>
      </c>
      <c r="L278" s="51" t="str">
        <f t="shared" si="10"/>
        <v/>
      </c>
    </row>
    <row r="279" spans="1:12" x14ac:dyDescent="0.25">
      <c r="A279" s="18">
        <v>43555</v>
      </c>
      <c r="B279" s="18" t="s">
        <v>346</v>
      </c>
      <c r="C279" s="2" t="s">
        <v>365</v>
      </c>
      <c r="D279" s="6" t="s">
        <v>337</v>
      </c>
      <c r="E279" s="2" t="s">
        <v>9</v>
      </c>
      <c r="F279" s="2">
        <v>55</v>
      </c>
      <c r="G279" s="6" t="s">
        <v>361</v>
      </c>
      <c r="H279" s="7">
        <v>2</v>
      </c>
      <c r="I279" s="2" t="s">
        <v>11</v>
      </c>
      <c r="K279" s="26">
        <f t="shared" si="9"/>
        <v>2460</v>
      </c>
      <c r="L279" s="51" t="str">
        <f t="shared" si="10"/>
        <v/>
      </c>
    </row>
    <row r="280" spans="1:12" x14ac:dyDescent="0.25">
      <c r="A280" s="18">
        <v>43555</v>
      </c>
      <c r="B280" s="18" t="s">
        <v>366</v>
      </c>
      <c r="C280" s="2" t="s">
        <v>377</v>
      </c>
      <c r="D280" s="6" t="s">
        <v>333</v>
      </c>
      <c r="E280" s="2" t="s">
        <v>9</v>
      </c>
      <c r="F280" s="2">
        <v>76</v>
      </c>
      <c r="G280" s="6" t="s">
        <v>361</v>
      </c>
      <c r="H280" s="7">
        <v>2</v>
      </c>
      <c r="I280" s="2" t="s">
        <v>11</v>
      </c>
      <c r="J280" s="26">
        <v>60</v>
      </c>
      <c r="K280" s="26">
        <f t="shared" si="9"/>
        <v>2520</v>
      </c>
      <c r="L280" s="51" t="str">
        <f t="shared" si="10"/>
        <v/>
      </c>
    </row>
    <row r="281" spans="1:12" x14ac:dyDescent="0.25">
      <c r="A281" s="18">
        <v>43555</v>
      </c>
      <c r="B281" s="18" t="s">
        <v>359</v>
      </c>
      <c r="C281" s="2" t="s">
        <v>367</v>
      </c>
      <c r="D281" s="6" t="s">
        <v>337</v>
      </c>
      <c r="E281" s="2" t="s">
        <v>9</v>
      </c>
      <c r="F281" s="2">
        <v>60</v>
      </c>
      <c r="G281" s="6" t="s">
        <v>368</v>
      </c>
      <c r="H281" s="7">
        <v>4</v>
      </c>
      <c r="I281" s="2" t="s">
        <v>11</v>
      </c>
      <c r="K281" s="26">
        <f t="shared" si="9"/>
        <v>2520</v>
      </c>
      <c r="L281" s="51" t="str">
        <f t="shared" si="10"/>
        <v/>
      </c>
    </row>
    <row r="282" spans="1:12" x14ac:dyDescent="0.25">
      <c r="A282" s="18">
        <v>43555</v>
      </c>
      <c r="B282" s="18" t="s">
        <v>348</v>
      </c>
      <c r="C282" s="2" t="s">
        <v>369</v>
      </c>
      <c r="D282" s="6" t="s">
        <v>337</v>
      </c>
      <c r="E282" s="2" t="s">
        <v>9</v>
      </c>
      <c r="F282" s="2">
        <v>49</v>
      </c>
      <c r="G282" s="6" t="s">
        <v>341</v>
      </c>
      <c r="H282" s="7">
        <v>3</v>
      </c>
      <c r="I282" s="2" t="s">
        <v>11</v>
      </c>
      <c r="K282" s="26">
        <f t="shared" si="9"/>
        <v>2520</v>
      </c>
      <c r="L282" s="51" t="str">
        <f t="shared" si="10"/>
        <v/>
      </c>
    </row>
    <row r="283" spans="1:12" x14ac:dyDescent="0.25">
      <c r="A283" s="18">
        <v>43555</v>
      </c>
      <c r="B283" s="18" t="s">
        <v>359</v>
      </c>
      <c r="C283" s="2" t="s">
        <v>370</v>
      </c>
      <c r="D283" s="6" t="s">
        <v>337</v>
      </c>
      <c r="E283" s="2" t="s">
        <v>9</v>
      </c>
      <c r="F283" s="2">
        <v>58</v>
      </c>
      <c r="G283" s="6" t="s">
        <v>371</v>
      </c>
      <c r="H283" s="7">
        <v>3</v>
      </c>
      <c r="I283" s="2" t="s">
        <v>11</v>
      </c>
      <c r="K283" s="26">
        <f t="shared" si="9"/>
        <v>2520</v>
      </c>
      <c r="L283" s="51" t="str">
        <f t="shared" si="10"/>
        <v/>
      </c>
    </row>
    <row r="284" spans="1:12" x14ac:dyDescent="0.25">
      <c r="A284" s="21">
        <v>43555</v>
      </c>
      <c r="B284" s="21" t="s">
        <v>372</v>
      </c>
      <c r="C284" s="14" t="s">
        <v>373</v>
      </c>
      <c r="D284" s="15" t="s">
        <v>337</v>
      </c>
      <c r="E284" s="14" t="s">
        <v>9</v>
      </c>
      <c r="F284" s="14">
        <v>51</v>
      </c>
      <c r="G284" s="15" t="s">
        <v>371</v>
      </c>
      <c r="H284" s="16">
        <v>3</v>
      </c>
      <c r="I284" s="14" t="s">
        <v>11</v>
      </c>
      <c r="K284" s="26">
        <f t="shared" si="9"/>
        <v>2520</v>
      </c>
      <c r="L284" s="51" t="str">
        <f t="shared" si="10"/>
        <v/>
      </c>
    </row>
    <row r="285" spans="1:12" x14ac:dyDescent="0.25">
      <c r="A285" s="18">
        <v>43555</v>
      </c>
      <c r="B285" s="18" t="s">
        <v>350</v>
      </c>
      <c r="C285" s="2" t="s">
        <v>374</v>
      </c>
      <c r="D285" s="6" t="s">
        <v>352</v>
      </c>
      <c r="E285" s="2" t="s">
        <v>9</v>
      </c>
      <c r="F285" s="2">
        <v>63</v>
      </c>
      <c r="G285" s="6" t="s">
        <v>368</v>
      </c>
      <c r="H285" s="7">
        <v>3</v>
      </c>
      <c r="I285" s="2" t="s">
        <v>11</v>
      </c>
      <c r="J285" s="26">
        <v>60</v>
      </c>
      <c r="K285" s="26">
        <f t="shared" si="9"/>
        <v>2580</v>
      </c>
      <c r="L285" s="51" t="str">
        <f t="shared" si="10"/>
        <v/>
      </c>
    </row>
    <row r="286" spans="1:12" x14ac:dyDescent="0.25">
      <c r="A286" s="22">
        <v>43555</v>
      </c>
      <c r="B286" s="22" t="s">
        <v>375</v>
      </c>
      <c r="C286" s="23" t="s">
        <v>376</v>
      </c>
      <c r="D286" s="24" t="s">
        <v>337</v>
      </c>
      <c r="E286" s="23" t="s">
        <v>9</v>
      </c>
      <c r="F286" s="23">
        <v>64</v>
      </c>
      <c r="G286" s="24" t="s">
        <v>338</v>
      </c>
      <c r="H286" s="25">
        <v>2</v>
      </c>
      <c r="I286" s="23" t="s">
        <v>11</v>
      </c>
      <c r="J286" s="26">
        <v>60</v>
      </c>
      <c r="K286" s="26">
        <f t="shared" si="9"/>
        <v>2640</v>
      </c>
      <c r="L286" s="51" t="str">
        <f t="shared" si="10"/>
        <v/>
      </c>
    </row>
    <row r="287" spans="1:12" x14ac:dyDescent="0.25">
      <c r="A287" s="48">
        <v>43556</v>
      </c>
      <c r="B287" s="48" t="s">
        <v>314</v>
      </c>
      <c r="C287" s="37" t="s">
        <v>378</v>
      </c>
      <c r="D287" s="41" t="s">
        <v>8</v>
      </c>
      <c r="E287" s="37" t="s">
        <v>9</v>
      </c>
      <c r="F287" s="37">
        <v>61</v>
      </c>
      <c r="G287" s="41" t="s">
        <v>10</v>
      </c>
      <c r="H287" s="42">
        <v>2</v>
      </c>
      <c r="I287" s="37" t="s">
        <v>11</v>
      </c>
      <c r="K287" s="26">
        <f t="shared" si="9"/>
        <v>2640</v>
      </c>
      <c r="L287" s="51" t="str">
        <f t="shared" si="10"/>
        <v/>
      </c>
    </row>
    <row r="288" spans="1:12" x14ac:dyDescent="0.25">
      <c r="A288" s="48">
        <v>43556</v>
      </c>
      <c r="B288" s="48" t="s">
        <v>314</v>
      </c>
      <c r="C288" s="37" t="s">
        <v>379</v>
      </c>
      <c r="D288" s="41" t="s">
        <v>8</v>
      </c>
      <c r="E288" s="37" t="s">
        <v>9</v>
      </c>
      <c r="F288" s="37">
        <v>49</v>
      </c>
      <c r="G288" s="41" t="s">
        <v>17</v>
      </c>
      <c r="H288" s="42">
        <v>2</v>
      </c>
      <c r="I288" s="37" t="s">
        <v>11</v>
      </c>
      <c r="K288" s="26">
        <f t="shared" si="9"/>
        <v>2640</v>
      </c>
      <c r="L288" s="51" t="str">
        <f t="shared" si="10"/>
        <v/>
      </c>
    </row>
    <row r="289" spans="1:12" x14ac:dyDescent="0.25">
      <c r="A289" s="48">
        <v>43556</v>
      </c>
      <c r="B289" s="48" t="s">
        <v>320</v>
      </c>
      <c r="C289" s="37" t="s">
        <v>380</v>
      </c>
      <c r="D289" s="41" t="s">
        <v>8</v>
      </c>
      <c r="E289" s="37" t="s">
        <v>9</v>
      </c>
      <c r="F289" s="37">
        <v>50</v>
      </c>
      <c r="G289" s="41" t="s">
        <v>22</v>
      </c>
      <c r="H289" s="42">
        <v>3</v>
      </c>
      <c r="I289" s="37" t="s">
        <v>11</v>
      </c>
      <c r="K289" s="26">
        <f t="shared" si="9"/>
        <v>2640</v>
      </c>
      <c r="L289" s="51" t="str">
        <f t="shared" si="10"/>
        <v/>
      </c>
    </row>
    <row r="290" spans="1:12" x14ac:dyDescent="0.25">
      <c r="A290" s="48">
        <v>43557</v>
      </c>
      <c r="B290" s="48" t="s">
        <v>381</v>
      </c>
      <c r="C290" s="37" t="s">
        <v>382</v>
      </c>
      <c r="D290" s="41" t="s">
        <v>76</v>
      </c>
      <c r="E290" s="37" t="s">
        <v>9</v>
      </c>
      <c r="F290" s="37">
        <v>52</v>
      </c>
      <c r="G290" s="41" t="s">
        <v>106</v>
      </c>
      <c r="H290" s="42">
        <v>4</v>
      </c>
      <c r="I290" s="37" t="s">
        <v>11</v>
      </c>
      <c r="K290" s="26">
        <f t="shared" si="9"/>
        <v>2640</v>
      </c>
      <c r="L290" s="51" t="str">
        <f t="shared" si="10"/>
        <v/>
      </c>
    </row>
    <row r="291" spans="1:12" x14ac:dyDescent="0.25">
      <c r="A291" s="49">
        <v>43557</v>
      </c>
      <c r="B291" s="49" t="s">
        <v>318</v>
      </c>
      <c r="C291" s="43" t="s">
        <v>383</v>
      </c>
      <c r="D291" s="44" t="s">
        <v>12</v>
      </c>
      <c r="E291" s="43" t="s">
        <v>9</v>
      </c>
      <c r="F291" s="43"/>
      <c r="G291" s="44" t="s">
        <v>32</v>
      </c>
      <c r="H291" s="45">
        <v>0</v>
      </c>
      <c r="I291" s="43" t="s">
        <v>15</v>
      </c>
      <c r="J291" s="33">
        <v>-105</v>
      </c>
      <c r="K291" s="33">
        <f t="shared" si="9"/>
        <v>2535</v>
      </c>
      <c r="L291" s="51">
        <f t="shared" si="10"/>
        <v>1</v>
      </c>
    </row>
    <row r="292" spans="1:12" x14ac:dyDescent="0.25">
      <c r="A292" s="48">
        <v>43557</v>
      </c>
      <c r="B292" s="48" t="s">
        <v>318</v>
      </c>
      <c r="C292" s="37" t="s">
        <v>384</v>
      </c>
      <c r="D292" s="41" t="s">
        <v>12</v>
      </c>
      <c r="E292" s="37" t="s">
        <v>9</v>
      </c>
      <c r="F292" s="37">
        <v>64</v>
      </c>
      <c r="G292" s="41" t="s">
        <v>26</v>
      </c>
      <c r="H292" s="42">
        <v>2</v>
      </c>
      <c r="I292" s="37" t="s">
        <v>11</v>
      </c>
      <c r="K292" s="26">
        <f t="shared" si="9"/>
        <v>2535</v>
      </c>
      <c r="L292" s="51" t="str">
        <f t="shared" si="10"/>
        <v/>
      </c>
    </row>
    <row r="293" spans="1:12" x14ac:dyDescent="0.25">
      <c r="A293" s="49">
        <v>43557</v>
      </c>
      <c r="B293" s="49" t="s">
        <v>385</v>
      </c>
      <c r="C293" s="43" t="s">
        <v>386</v>
      </c>
      <c r="D293" s="44" t="s">
        <v>8</v>
      </c>
      <c r="E293" s="43" t="s">
        <v>9</v>
      </c>
      <c r="F293" s="43"/>
      <c r="G293" s="44" t="s">
        <v>21</v>
      </c>
      <c r="H293" s="45">
        <v>0</v>
      </c>
      <c r="I293" s="43" t="s">
        <v>15</v>
      </c>
      <c r="J293" s="33">
        <v>-105</v>
      </c>
      <c r="K293" s="33">
        <f t="shared" si="9"/>
        <v>2430</v>
      </c>
      <c r="L293" s="51">
        <f t="shared" si="10"/>
        <v>1</v>
      </c>
    </row>
    <row r="294" spans="1:12" x14ac:dyDescent="0.25">
      <c r="A294" s="48">
        <v>43557</v>
      </c>
      <c r="B294" s="48" t="s">
        <v>385</v>
      </c>
      <c r="C294" s="37" t="s">
        <v>387</v>
      </c>
      <c r="D294" s="41" t="s">
        <v>8</v>
      </c>
      <c r="E294" s="37" t="s">
        <v>9</v>
      </c>
      <c r="F294" s="37">
        <v>48</v>
      </c>
      <c r="G294" s="41" t="s">
        <v>25</v>
      </c>
      <c r="H294" s="42">
        <v>1</v>
      </c>
      <c r="I294" s="37" t="s">
        <v>11</v>
      </c>
      <c r="K294" s="26">
        <f t="shared" si="9"/>
        <v>2430</v>
      </c>
      <c r="L294" s="51" t="str">
        <f t="shared" si="10"/>
        <v/>
      </c>
    </row>
    <row r="295" spans="1:12" x14ac:dyDescent="0.25">
      <c r="A295" s="48">
        <v>43557</v>
      </c>
      <c r="B295" s="48" t="s">
        <v>388</v>
      </c>
      <c r="C295" s="37" t="s">
        <v>389</v>
      </c>
      <c r="D295" s="41" t="s">
        <v>8</v>
      </c>
      <c r="E295" s="37" t="s">
        <v>9</v>
      </c>
      <c r="F295" s="37">
        <v>49</v>
      </c>
      <c r="G295" s="41" t="s">
        <v>17</v>
      </c>
      <c r="H295" s="42">
        <v>2</v>
      </c>
      <c r="I295" s="37" t="s">
        <v>11</v>
      </c>
      <c r="K295" s="26">
        <f t="shared" si="9"/>
        <v>2430</v>
      </c>
      <c r="L295" s="51" t="str">
        <f t="shared" si="10"/>
        <v/>
      </c>
    </row>
    <row r="296" spans="1:12" x14ac:dyDescent="0.25">
      <c r="A296" s="48">
        <v>43557</v>
      </c>
      <c r="B296" s="48" t="s">
        <v>325</v>
      </c>
      <c r="C296" s="37" t="s">
        <v>390</v>
      </c>
      <c r="D296" s="41" t="s">
        <v>8</v>
      </c>
      <c r="E296" s="37" t="s">
        <v>9</v>
      </c>
      <c r="F296" s="37">
        <v>69</v>
      </c>
      <c r="G296" s="41" t="s">
        <v>25</v>
      </c>
      <c r="H296" s="42">
        <v>1</v>
      </c>
      <c r="I296" s="37" t="s">
        <v>11</v>
      </c>
      <c r="J296" s="26">
        <v>60</v>
      </c>
      <c r="K296" s="26">
        <f t="shared" si="9"/>
        <v>2490</v>
      </c>
      <c r="L296" s="51" t="str">
        <f t="shared" si="10"/>
        <v/>
      </c>
    </row>
    <row r="297" spans="1:12" x14ac:dyDescent="0.25">
      <c r="A297" s="48">
        <v>43557</v>
      </c>
      <c r="B297" s="48" t="s">
        <v>308</v>
      </c>
      <c r="C297" s="37" t="s">
        <v>391</v>
      </c>
      <c r="D297" s="41" t="s">
        <v>12</v>
      </c>
      <c r="E297" s="37" t="s">
        <v>9</v>
      </c>
      <c r="F297" s="37">
        <v>56</v>
      </c>
      <c r="G297" s="41" t="s">
        <v>392</v>
      </c>
      <c r="H297" s="42">
        <v>6</v>
      </c>
      <c r="I297" s="37" t="s">
        <v>11</v>
      </c>
      <c r="K297" s="26">
        <f t="shared" si="9"/>
        <v>2490</v>
      </c>
      <c r="L297" s="51" t="str">
        <f t="shared" si="10"/>
        <v/>
      </c>
    </row>
    <row r="298" spans="1:12" x14ac:dyDescent="0.25">
      <c r="A298" s="48">
        <v>43557</v>
      </c>
      <c r="B298" s="48" t="s">
        <v>327</v>
      </c>
      <c r="C298" s="37" t="s">
        <v>393</v>
      </c>
      <c r="D298" s="41" t="s">
        <v>12</v>
      </c>
      <c r="E298" s="37" t="s">
        <v>9</v>
      </c>
      <c r="F298" s="37">
        <v>82</v>
      </c>
      <c r="G298" s="41" t="s">
        <v>22</v>
      </c>
      <c r="H298" s="42">
        <v>3</v>
      </c>
      <c r="I298" s="37" t="s">
        <v>11</v>
      </c>
      <c r="J298" s="26">
        <v>60</v>
      </c>
      <c r="K298" s="26">
        <f t="shared" si="9"/>
        <v>2550</v>
      </c>
      <c r="L298" s="51" t="str">
        <f t="shared" si="10"/>
        <v/>
      </c>
    </row>
    <row r="299" spans="1:12" x14ac:dyDescent="0.25">
      <c r="A299" s="49">
        <v>43558</v>
      </c>
      <c r="B299" s="49" t="s">
        <v>325</v>
      </c>
      <c r="C299" s="43" t="s">
        <v>394</v>
      </c>
      <c r="D299" s="44" t="s">
        <v>12</v>
      </c>
      <c r="E299" s="43" t="s">
        <v>9</v>
      </c>
      <c r="F299" s="43"/>
      <c r="G299" s="44" t="s">
        <v>32</v>
      </c>
      <c r="H299" s="45">
        <v>0</v>
      </c>
      <c r="I299" s="43" t="s">
        <v>15</v>
      </c>
      <c r="J299" s="33">
        <v>-105</v>
      </c>
      <c r="K299" s="33">
        <f t="shared" si="9"/>
        <v>2445</v>
      </c>
      <c r="L299" s="51">
        <f t="shared" si="10"/>
        <v>1</v>
      </c>
    </row>
    <row r="300" spans="1:12" x14ac:dyDescent="0.25">
      <c r="A300" s="48">
        <v>43558</v>
      </c>
      <c r="B300" s="48" t="s">
        <v>308</v>
      </c>
      <c r="C300" s="37" t="s">
        <v>395</v>
      </c>
      <c r="D300" s="41" t="s">
        <v>8</v>
      </c>
      <c r="E300" s="37" t="s">
        <v>9</v>
      </c>
      <c r="F300" s="37">
        <v>67</v>
      </c>
      <c r="G300" s="41" t="s">
        <v>13</v>
      </c>
      <c r="H300" s="42">
        <v>2</v>
      </c>
      <c r="I300" s="37" t="s">
        <v>11</v>
      </c>
      <c r="J300" s="26">
        <v>60</v>
      </c>
      <c r="K300" s="26">
        <f t="shared" si="9"/>
        <v>2505</v>
      </c>
      <c r="L300" s="51" t="str">
        <f t="shared" si="10"/>
        <v/>
      </c>
    </row>
    <row r="301" spans="1:12" x14ac:dyDescent="0.25">
      <c r="A301" s="48">
        <v>43558</v>
      </c>
      <c r="B301" s="48" t="s">
        <v>327</v>
      </c>
      <c r="C301" s="37" t="s">
        <v>396</v>
      </c>
      <c r="D301" s="41" t="s">
        <v>12</v>
      </c>
      <c r="E301" s="37" t="s">
        <v>9</v>
      </c>
      <c r="F301" s="37">
        <v>74</v>
      </c>
      <c r="G301" s="41" t="s">
        <v>73</v>
      </c>
      <c r="H301" s="42">
        <v>1</v>
      </c>
      <c r="I301" s="37" t="s">
        <v>11</v>
      </c>
      <c r="J301" s="26">
        <v>60</v>
      </c>
      <c r="K301" s="26">
        <f t="shared" si="9"/>
        <v>2565</v>
      </c>
      <c r="L301" s="51" t="str">
        <f t="shared" si="10"/>
        <v/>
      </c>
    </row>
    <row r="302" spans="1:12" x14ac:dyDescent="0.25">
      <c r="A302" s="48">
        <v>43559</v>
      </c>
      <c r="B302" s="48" t="s">
        <v>308</v>
      </c>
      <c r="C302" s="37" t="s">
        <v>397</v>
      </c>
      <c r="D302" s="41" t="s">
        <v>8</v>
      </c>
      <c r="E302" s="37" t="s">
        <v>9</v>
      </c>
      <c r="F302" s="37">
        <v>62</v>
      </c>
      <c r="G302" s="41" t="s">
        <v>20</v>
      </c>
      <c r="H302" s="42">
        <v>3</v>
      </c>
      <c r="I302" s="37" t="s">
        <v>11</v>
      </c>
      <c r="K302" s="26">
        <f t="shared" si="9"/>
        <v>2565</v>
      </c>
      <c r="L302" s="51" t="str">
        <f t="shared" si="10"/>
        <v/>
      </c>
    </row>
    <row r="303" spans="1:12" x14ac:dyDescent="0.25">
      <c r="A303" s="48">
        <v>43559</v>
      </c>
      <c r="B303" s="48" t="s">
        <v>308</v>
      </c>
      <c r="C303" s="37" t="s">
        <v>398</v>
      </c>
      <c r="D303" s="41" t="s">
        <v>8</v>
      </c>
      <c r="E303" s="37" t="s">
        <v>9</v>
      </c>
      <c r="F303" s="37">
        <v>53</v>
      </c>
      <c r="G303" s="41" t="s">
        <v>10</v>
      </c>
      <c r="H303" s="42">
        <v>2</v>
      </c>
      <c r="I303" s="37" t="s">
        <v>11</v>
      </c>
      <c r="K303" s="26">
        <f t="shared" si="9"/>
        <v>2565</v>
      </c>
      <c r="L303" s="51" t="str">
        <f t="shared" si="10"/>
        <v/>
      </c>
    </row>
    <row r="304" spans="1:12" x14ac:dyDescent="0.25">
      <c r="A304" s="48">
        <v>43561</v>
      </c>
      <c r="B304" s="48" t="s">
        <v>320</v>
      </c>
      <c r="C304" s="37" t="s">
        <v>399</v>
      </c>
      <c r="D304" s="41" t="s">
        <v>8</v>
      </c>
      <c r="E304" s="37" t="s">
        <v>9</v>
      </c>
      <c r="F304" s="37">
        <v>90</v>
      </c>
      <c r="G304" s="41" t="s">
        <v>14</v>
      </c>
      <c r="H304" s="42">
        <v>1</v>
      </c>
      <c r="I304" s="37" t="s">
        <v>11</v>
      </c>
      <c r="J304" s="26">
        <v>60</v>
      </c>
      <c r="K304" s="26">
        <f t="shared" si="9"/>
        <v>2625</v>
      </c>
      <c r="L304" s="51" t="str">
        <f t="shared" si="10"/>
        <v/>
      </c>
    </row>
    <row r="305" spans="1:12" x14ac:dyDescent="0.25">
      <c r="A305" s="48">
        <v>43561</v>
      </c>
      <c r="B305" s="48" t="s">
        <v>320</v>
      </c>
      <c r="C305" s="37" t="s">
        <v>400</v>
      </c>
      <c r="D305" s="41" t="s">
        <v>12</v>
      </c>
      <c r="E305" s="37" t="s">
        <v>9</v>
      </c>
      <c r="F305" s="37">
        <v>50</v>
      </c>
      <c r="G305" s="41" t="s">
        <v>17</v>
      </c>
      <c r="H305" s="42">
        <v>2</v>
      </c>
      <c r="I305" s="37" t="s">
        <v>11</v>
      </c>
      <c r="K305" s="26">
        <f t="shared" si="9"/>
        <v>2625</v>
      </c>
      <c r="L305" s="51" t="str">
        <f t="shared" si="10"/>
        <v/>
      </c>
    </row>
    <row r="306" spans="1:12" x14ac:dyDescent="0.25">
      <c r="A306" s="48">
        <v>43561</v>
      </c>
      <c r="B306" s="48" t="s">
        <v>401</v>
      </c>
      <c r="C306" s="37" t="s">
        <v>402</v>
      </c>
      <c r="D306" s="41" t="s">
        <v>12</v>
      </c>
      <c r="E306" s="37" t="s">
        <v>9</v>
      </c>
      <c r="F306" s="37">
        <v>88</v>
      </c>
      <c r="G306" s="41" t="s">
        <v>73</v>
      </c>
      <c r="H306" s="42">
        <v>1</v>
      </c>
      <c r="I306" s="37" t="s">
        <v>11</v>
      </c>
      <c r="J306" s="26">
        <v>60</v>
      </c>
      <c r="K306" s="26">
        <f t="shared" si="9"/>
        <v>2685</v>
      </c>
      <c r="L306" s="51" t="str">
        <f t="shared" si="10"/>
        <v/>
      </c>
    </row>
    <row r="307" spans="1:12" x14ac:dyDescent="0.25">
      <c r="A307" s="48">
        <v>43561</v>
      </c>
      <c r="B307" s="48" t="s">
        <v>327</v>
      </c>
      <c r="C307" s="37" t="s">
        <v>403</v>
      </c>
      <c r="D307" s="41" t="s">
        <v>8</v>
      </c>
      <c r="E307" s="37" t="s">
        <v>9</v>
      </c>
      <c r="F307" s="37">
        <v>62</v>
      </c>
      <c r="G307" s="41" t="s">
        <v>24</v>
      </c>
      <c r="H307" s="42">
        <v>3</v>
      </c>
      <c r="I307" s="37" t="s">
        <v>11</v>
      </c>
      <c r="K307" s="26">
        <f t="shared" si="9"/>
        <v>2685</v>
      </c>
      <c r="L307" s="51" t="str">
        <f t="shared" si="10"/>
        <v/>
      </c>
    </row>
    <row r="308" spans="1:12" x14ac:dyDescent="0.25">
      <c r="A308" s="48">
        <v>43562</v>
      </c>
      <c r="B308" s="48" t="s">
        <v>404</v>
      </c>
      <c r="C308" s="37" t="s">
        <v>405</v>
      </c>
      <c r="D308" s="41" t="s">
        <v>8</v>
      </c>
      <c r="E308" s="37" t="s">
        <v>9</v>
      </c>
      <c r="F308" s="37">
        <v>95</v>
      </c>
      <c r="G308" s="41" t="s">
        <v>14</v>
      </c>
      <c r="H308" s="42">
        <v>1</v>
      </c>
      <c r="I308" s="37" t="s">
        <v>11</v>
      </c>
      <c r="J308" s="26">
        <v>60</v>
      </c>
      <c r="K308" s="26">
        <f t="shared" si="9"/>
        <v>2745</v>
      </c>
      <c r="L308" s="51" t="str">
        <f t="shared" si="10"/>
        <v/>
      </c>
    </row>
    <row r="309" spans="1:12" x14ac:dyDescent="0.25">
      <c r="A309" s="48">
        <v>43562</v>
      </c>
      <c r="B309" s="48" t="s">
        <v>406</v>
      </c>
      <c r="C309" s="37" t="s">
        <v>407</v>
      </c>
      <c r="D309" s="41" t="s">
        <v>8</v>
      </c>
      <c r="E309" s="37" t="s">
        <v>9</v>
      </c>
      <c r="F309" s="37">
        <v>54</v>
      </c>
      <c r="G309" s="41" t="s">
        <v>17</v>
      </c>
      <c r="H309" s="42">
        <v>2</v>
      </c>
      <c r="I309" s="37" t="s">
        <v>11</v>
      </c>
      <c r="K309" s="26">
        <f t="shared" si="9"/>
        <v>2745</v>
      </c>
      <c r="L309" s="51" t="str">
        <f t="shared" si="10"/>
        <v/>
      </c>
    </row>
    <row r="310" spans="1:12" x14ac:dyDescent="0.25">
      <c r="A310" s="48">
        <v>43562</v>
      </c>
      <c r="B310" s="48" t="s">
        <v>308</v>
      </c>
      <c r="C310" s="37" t="s">
        <v>408</v>
      </c>
      <c r="D310" s="41" t="s">
        <v>8</v>
      </c>
      <c r="E310" s="37" t="s">
        <v>9</v>
      </c>
      <c r="F310" s="37">
        <v>75</v>
      </c>
      <c r="G310" s="41" t="s">
        <v>25</v>
      </c>
      <c r="H310" s="42">
        <v>1</v>
      </c>
      <c r="I310" s="37" t="s">
        <v>11</v>
      </c>
      <c r="J310" s="26">
        <v>60</v>
      </c>
      <c r="K310" s="26">
        <f t="shared" si="9"/>
        <v>2805</v>
      </c>
      <c r="L310" s="51" t="str">
        <f t="shared" si="10"/>
        <v/>
      </c>
    </row>
    <row r="311" spans="1:12" x14ac:dyDescent="0.25">
      <c r="A311" s="48">
        <v>43562</v>
      </c>
      <c r="B311" s="48" t="s">
        <v>409</v>
      </c>
      <c r="C311" s="37" t="s">
        <v>410</v>
      </c>
      <c r="D311" s="41" t="s">
        <v>12</v>
      </c>
      <c r="E311" s="37" t="s">
        <v>9</v>
      </c>
      <c r="F311" s="37">
        <v>46</v>
      </c>
      <c r="G311" s="41" t="s">
        <v>26</v>
      </c>
      <c r="H311" s="42">
        <v>2</v>
      </c>
      <c r="I311" s="37" t="s">
        <v>11</v>
      </c>
      <c r="K311" s="26">
        <f t="shared" si="9"/>
        <v>2805</v>
      </c>
      <c r="L311" s="51" t="str">
        <f t="shared" si="10"/>
        <v/>
      </c>
    </row>
    <row r="312" spans="1:12" x14ac:dyDescent="0.25">
      <c r="A312" s="48">
        <v>43562</v>
      </c>
      <c r="B312" s="48" t="s">
        <v>411</v>
      </c>
      <c r="C312" s="37" t="s">
        <v>412</v>
      </c>
      <c r="D312" s="41" t="s">
        <v>12</v>
      </c>
      <c r="E312" s="37" t="s">
        <v>9</v>
      </c>
      <c r="F312" s="37">
        <v>78</v>
      </c>
      <c r="G312" s="41" t="s">
        <v>73</v>
      </c>
      <c r="H312" s="42">
        <v>1</v>
      </c>
      <c r="I312" s="37" t="s">
        <v>11</v>
      </c>
      <c r="J312" s="26">
        <v>60</v>
      </c>
      <c r="K312" s="26">
        <f t="shared" si="9"/>
        <v>2865</v>
      </c>
      <c r="L312" s="51" t="str">
        <f t="shared" si="10"/>
        <v/>
      </c>
    </row>
    <row r="313" spans="1:12" x14ac:dyDescent="0.25">
      <c r="A313" s="48">
        <v>43562</v>
      </c>
      <c r="B313" s="48" t="s">
        <v>308</v>
      </c>
      <c r="C313" s="37" t="s">
        <v>413</v>
      </c>
      <c r="D313" s="41" t="s">
        <v>8</v>
      </c>
      <c r="E313" s="37" t="s">
        <v>9</v>
      </c>
      <c r="F313" s="37">
        <v>50</v>
      </c>
      <c r="G313" s="41" t="s">
        <v>19</v>
      </c>
      <c r="H313" s="42">
        <v>4</v>
      </c>
      <c r="I313" s="37" t="s">
        <v>11</v>
      </c>
      <c r="K313" s="26">
        <f t="shared" si="9"/>
        <v>2865</v>
      </c>
      <c r="L313" s="51" t="str">
        <f t="shared" si="10"/>
        <v/>
      </c>
    </row>
    <row r="314" spans="1:12" x14ac:dyDescent="0.25">
      <c r="A314" s="48">
        <v>43562</v>
      </c>
      <c r="B314" s="48" t="s">
        <v>401</v>
      </c>
      <c r="C314" s="37" t="s">
        <v>414</v>
      </c>
      <c r="D314" s="41" t="s">
        <v>12</v>
      </c>
      <c r="E314" s="37" t="s">
        <v>9</v>
      </c>
      <c r="F314" s="37">
        <v>90</v>
      </c>
      <c r="G314" s="41" t="s">
        <v>73</v>
      </c>
      <c r="H314" s="42">
        <v>1</v>
      </c>
      <c r="I314" s="37" t="s">
        <v>15</v>
      </c>
      <c r="J314" s="26">
        <v>60</v>
      </c>
      <c r="K314" s="26">
        <f t="shared" si="9"/>
        <v>2925</v>
      </c>
      <c r="L314" s="51" t="str">
        <f t="shared" si="10"/>
        <v/>
      </c>
    </row>
    <row r="315" spans="1:12" x14ac:dyDescent="0.25">
      <c r="A315" s="48">
        <v>43562</v>
      </c>
      <c r="B315" s="48" t="s">
        <v>415</v>
      </c>
      <c r="C315" s="37" t="s">
        <v>416</v>
      </c>
      <c r="D315" s="41" t="s">
        <v>12</v>
      </c>
      <c r="E315" s="37" t="s">
        <v>9</v>
      </c>
      <c r="F315" s="37">
        <v>63</v>
      </c>
      <c r="G315" s="41" t="s">
        <v>26</v>
      </c>
      <c r="H315" s="42">
        <v>2</v>
      </c>
      <c r="I315" s="37" t="s">
        <v>11</v>
      </c>
      <c r="J315" s="26">
        <v>60</v>
      </c>
      <c r="K315" s="26">
        <f t="shared" si="9"/>
        <v>2985</v>
      </c>
      <c r="L315" s="51" t="str">
        <f t="shared" si="10"/>
        <v/>
      </c>
    </row>
    <row r="316" spans="1:12" x14ac:dyDescent="0.25">
      <c r="A316" s="49">
        <v>43563</v>
      </c>
      <c r="B316" s="49" t="s">
        <v>417</v>
      </c>
      <c r="C316" s="43" t="s">
        <v>418</v>
      </c>
      <c r="D316" s="44" t="s">
        <v>286</v>
      </c>
      <c r="E316" s="43" t="s">
        <v>9</v>
      </c>
      <c r="F316" s="43"/>
      <c r="G316" s="44" t="s">
        <v>26</v>
      </c>
      <c r="H316" s="45">
        <v>0</v>
      </c>
      <c r="I316" s="43" t="s">
        <v>15</v>
      </c>
      <c r="J316" s="33">
        <v>-105</v>
      </c>
      <c r="K316" s="33">
        <f t="shared" si="9"/>
        <v>2880</v>
      </c>
      <c r="L316" s="51">
        <f t="shared" si="10"/>
        <v>1</v>
      </c>
    </row>
    <row r="317" spans="1:12" x14ac:dyDescent="0.25">
      <c r="A317" s="48">
        <v>43566</v>
      </c>
      <c r="B317" s="48" t="s">
        <v>316</v>
      </c>
      <c r="C317" s="37" t="s">
        <v>419</v>
      </c>
      <c r="D317" s="41" t="s">
        <v>12</v>
      </c>
      <c r="E317" s="37" t="s">
        <v>9</v>
      </c>
      <c r="F317" s="46">
        <v>71</v>
      </c>
      <c r="G317" s="41" t="s">
        <v>73</v>
      </c>
      <c r="H317" s="42">
        <v>1</v>
      </c>
      <c r="I317" s="37" t="s">
        <v>11</v>
      </c>
      <c r="J317" s="26">
        <v>60</v>
      </c>
      <c r="K317" s="26">
        <f t="shared" si="9"/>
        <v>2940</v>
      </c>
      <c r="L317" s="51" t="str">
        <f t="shared" si="10"/>
        <v/>
      </c>
    </row>
    <row r="318" spans="1:12" x14ac:dyDescent="0.25">
      <c r="A318" s="49">
        <v>43567</v>
      </c>
      <c r="B318" s="49" t="s">
        <v>314</v>
      </c>
      <c r="C318" s="43" t="s">
        <v>420</v>
      </c>
      <c r="D318" s="44" t="s">
        <v>8</v>
      </c>
      <c r="E318" s="43" t="s">
        <v>9</v>
      </c>
      <c r="F318" s="43"/>
      <c r="G318" s="44" t="s">
        <v>21</v>
      </c>
      <c r="H318" s="45">
        <v>0</v>
      </c>
      <c r="I318" s="43" t="s">
        <v>15</v>
      </c>
      <c r="J318" s="33">
        <v>-105</v>
      </c>
      <c r="K318" s="33">
        <f t="shared" si="9"/>
        <v>2835</v>
      </c>
      <c r="L318" s="51">
        <f t="shared" si="10"/>
        <v>1</v>
      </c>
    </row>
    <row r="319" spans="1:12" x14ac:dyDescent="0.25">
      <c r="A319" s="48">
        <v>43567</v>
      </c>
      <c r="B319" s="48" t="s">
        <v>308</v>
      </c>
      <c r="C319" s="37" t="s">
        <v>421</v>
      </c>
      <c r="D319" s="41" t="s">
        <v>12</v>
      </c>
      <c r="E319" s="37" t="s">
        <v>9</v>
      </c>
      <c r="F319" s="37">
        <v>88</v>
      </c>
      <c r="G319" s="41" t="s">
        <v>14</v>
      </c>
      <c r="H319" s="42">
        <v>1</v>
      </c>
      <c r="I319" s="37" t="s">
        <v>11</v>
      </c>
      <c r="J319" s="26">
        <v>60</v>
      </c>
      <c r="K319" s="26">
        <f t="shared" si="9"/>
        <v>2895</v>
      </c>
      <c r="L319" s="51" t="str">
        <f t="shared" si="10"/>
        <v/>
      </c>
    </row>
    <row r="320" spans="1:12" x14ac:dyDescent="0.25">
      <c r="A320" s="48">
        <v>43568</v>
      </c>
      <c r="B320" s="48" t="s">
        <v>422</v>
      </c>
      <c r="C320" s="37" t="s">
        <v>423</v>
      </c>
      <c r="D320" s="41" t="s">
        <v>12</v>
      </c>
      <c r="E320" s="37" t="s">
        <v>9</v>
      </c>
      <c r="F320" s="37">
        <v>57</v>
      </c>
      <c r="G320" s="41" t="s">
        <v>14</v>
      </c>
      <c r="H320" s="42">
        <v>1</v>
      </c>
      <c r="I320" s="37" t="s">
        <v>11</v>
      </c>
      <c r="K320" s="26">
        <f t="shared" si="9"/>
        <v>2895</v>
      </c>
      <c r="L320" s="51" t="str">
        <f t="shared" si="10"/>
        <v/>
      </c>
    </row>
    <row r="321" spans="1:12" x14ac:dyDescent="0.25">
      <c r="A321" s="49">
        <v>43568</v>
      </c>
      <c r="B321" s="49" t="s">
        <v>424</v>
      </c>
      <c r="C321" s="43" t="s">
        <v>425</v>
      </c>
      <c r="D321" s="44" t="s">
        <v>76</v>
      </c>
      <c r="E321" s="43" t="s">
        <v>9</v>
      </c>
      <c r="F321" s="43"/>
      <c r="G321" s="44" t="s">
        <v>73</v>
      </c>
      <c r="H321" s="45">
        <v>0</v>
      </c>
      <c r="I321" s="43" t="s">
        <v>15</v>
      </c>
      <c r="J321" s="33">
        <v>-105</v>
      </c>
      <c r="K321" s="33">
        <f t="shared" si="9"/>
        <v>2790</v>
      </c>
      <c r="L321" s="51">
        <f t="shared" si="10"/>
        <v>1</v>
      </c>
    </row>
    <row r="322" spans="1:12" x14ac:dyDescent="0.25">
      <c r="A322" s="48">
        <v>43568</v>
      </c>
      <c r="B322" s="48" t="s">
        <v>426</v>
      </c>
      <c r="C322" s="37" t="s">
        <v>427</v>
      </c>
      <c r="D322" s="41" t="s">
        <v>76</v>
      </c>
      <c r="E322" s="37" t="s">
        <v>9</v>
      </c>
      <c r="F322" s="37">
        <v>51</v>
      </c>
      <c r="G322" s="41" t="s">
        <v>239</v>
      </c>
      <c r="H322" s="42">
        <v>2</v>
      </c>
      <c r="I322" s="37" t="s">
        <v>11</v>
      </c>
      <c r="K322" s="26">
        <f t="shared" si="9"/>
        <v>2790</v>
      </c>
      <c r="L322" s="51" t="str">
        <f t="shared" si="10"/>
        <v/>
      </c>
    </row>
    <row r="323" spans="1:12" x14ac:dyDescent="0.25">
      <c r="A323" s="49">
        <v>43568</v>
      </c>
      <c r="B323" s="49" t="s">
        <v>428</v>
      </c>
      <c r="C323" s="43" t="s">
        <v>429</v>
      </c>
      <c r="D323" s="44" t="s">
        <v>12</v>
      </c>
      <c r="E323" s="43" t="s">
        <v>9</v>
      </c>
      <c r="F323" s="43"/>
      <c r="G323" s="44" t="s">
        <v>32</v>
      </c>
      <c r="H323" s="45">
        <v>0</v>
      </c>
      <c r="I323" s="43" t="s">
        <v>15</v>
      </c>
      <c r="J323" s="33">
        <v>-105</v>
      </c>
      <c r="K323" s="33">
        <f t="shared" si="9"/>
        <v>2685</v>
      </c>
      <c r="L323" s="51">
        <f t="shared" si="10"/>
        <v>1</v>
      </c>
    </row>
    <row r="324" spans="1:12" x14ac:dyDescent="0.25">
      <c r="A324" s="48">
        <v>43568</v>
      </c>
      <c r="B324" s="48" t="s">
        <v>401</v>
      </c>
      <c r="C324" s="37" t="s">
        <v>430</v>
      </c>
      <c r="D324" s="41" t="s">
        <v>12</v>
      </c>
      <c r="E324" s="37" t="s">
        <v>9</v>
      </c>
      <c r="F324" s="37">
        <v>62</v>
      </c>
      <c r="G324" s="41" t="s">
        <v>22</v>
      </c>
      <c r="H324" s="42">
        <v>3</v>
      </c>
      <c r="I324" s="37" t="s">
        <v>11</v>
      </c>
      <c r="K324" s="26">
        <f t="shared" ref="K324:K339" si="11">J324+K323</f>
        <v>2685</v>
      </c>
      <c r="L324" s="51" t="str">
        <f t="shared" si="10"/>
        <v/>
      </c>
    </row>
    <row r="325" spans="1:12" x14ac:dyDescent="0.25">
      <c r="A325" s="48">
        <v>43568</v>
      </c>
      <c r="B325" s="48" t="s">
        <v>431</v>
      </c>
      <c r="C325" s="37" t="s">
        <v>432</v>
      </c>
      <c r="D325" s="41" t="s">
        <v>8</v>
      </c>
      <c r="E325" s="37" t="s">
        <v>9</v>
      </c>
      <c r="F325" s="37">
        <v>49</v>
      </c>
      <c r="G325" s="41" t="s">
        <v>17</v>
      </c>
      <c r="H325" s="42">
        <v>2</v>
      </c>
      <c r="I325" s="37" t="s">
        <v>11</v>
      </c>
      <c r="K325" s="26">
        <f t="shared" si="11"/>
        <v>2685</v>
      </c>
      <c r="L325" s="51" t="str">
        <f t="shared" si="10"/>
        <v/>
      </c>
    </row>
    <row r="326" spans="1:12" x14ac:dyDescent="0.25">
      <c r="A326" s="48">
        <v>43568</v>
      </c>
      <c r="B326" s="48" t="s">
        <v>308</v>
      </c>
      <c r="C326" s="37" t="s">
        <v>433</v>
      </c>
      <c r="D326" s="41" t="s">
        <v>8</v>
      </c>
      <c r="E326" s="37" t="s">
        <v>9</v>
      </c>
      <c r="F326" s="37">
        <v>47</v>
      </c>
      <c r="G326" s="41" t="s">
        <v>17</v>
      </c>
      <c r="H326" s="42">
        <v>2</v>
      </c>
      <c r="I326" s="37" t="s">
        <v>11</v>
      </c>
      <c r="K326" s="26">
        <f t="shared" si="11"/>
        <v>2685</v>
      </c>
      <c r="L326" s="51" t="str">
        <f t="shared" si="10"/>
        <v/>
      </c>
    </row>
    <row r="327" spans="1:12" x14ac:dyDescent="0.25">
      <c r="A327" s="48">
        <v>43568</v>
      </c>
      <c r="B327" s="48" t="s">
        <v>308</v>
      </c>
      <c r="C327" s="37" t="s">
        <v>434</v>
      </c>
      <c r="D327" s="41" t="s">
        <v>8</v>
      </c>
      <c r="E327" s="37" t="s">
        <v>9</v>
      </c>
      <c r="F327" s="37">
        <v>81</v>
      </c>
      <c r="G327" s="41" t="s">
        <v>14</v>
      </c>
      <c r="H327" s="42">
        <v>1</v>
      </c>
      <c r="I327" s="37" t="s">
        <v>11</v>
      </c>
      <c r="J327" s="26">
        <v>60</v>
      </c>
      <c r="K327" s="26">
        <f t="shared" si="11"/>
        <v>2745</v>
      </c>
      <c r="L327" s="51" t="str">
        <f t="shared" si="10"/>
        <v/>
      </c>
    </row>
    <row r="328" spans="1:12" x14ac:dyDescent="0.25">
      <c r="A328" s="48">
        <v>43569</v>
      </c>
      <c r="B328" s="48" t="s">
        <v>320</v>
      </c>
      <c r="C328" s="37" t="s">
        <v>435</v>
      </c>
      <c r="D328" s="41" t="s">
        <v>8</v>
      </c>
      <c r="E328" s="37" t="s">
        <v>9</v>
      </c>
      <c r="F328" s="37">
        <v>53</v>
      </c>
      <c r="G328" s="41" t="s">
        <v>14</v>
      </c>
      <c r="H328" s="42">
        <v>1</v>
      </c>
      <c r="I328" s="37" t="s">
        <v>11</v>
      </c>
      <c r="K328" s="26">
        <f t="shared" si="11"/>
        <v>2745</v>
      </c>
      <c r="L328" s="51" t="str">
        <f t="shared" si="10"/>
        <v/>
      </c>
    </row>
    <row r="329" spans="1:12" x14ac:dyDescent="0.25">
      <c r="A329" s="48">
        <v>43569</v>
      </c>
      <c r="B329" s="48" t="s">
        <v>308</v>
      </c>
      <c r="C329" s="37" t="s">
        <v>436</v>
      </c>
      <c r="D329" s="41" t="s">
        <v>8</v>
      </c>
      <c r="E329" s="37" t="s">
        <v>9</v>
      </c>
      <c r="F329" s="37">
        <v>61</v>
      </c>
      <c r="G329" s="41" t="s">
        <v>14</v>
      </c>
      <c r="H329" s="42">
        <v>1</v>
      </c>
      <c r="I329" s="37" t="s">
        <v>11</v>
      </c>
      <c r="K329" s="26">
        <f t="shared" si="11"/>
        <v>2745</v>
      </c>
      <c r="L329" s="51" t="str">
        <f t="shared" si="10"/>
        <v/>
      </c>
    </row>
    <row r="330" spans="1:12" x14ac:dyDescent="0.25">
      <c r="A330" s="49">
        <v>43569</v>
      </c>
      <c r="B330" s="49" t="s">
        <v>426</v>
      </c>
      <c r="C330" s="43" t="s">
        <v>437</v>
      </c>
      <c r="D330" s="44" t="s">
        <v>76</v>
      </c>
      <c r="E330" s="43" t="s">
        <v>9</v>
      </c>
      <c r="F330" s="43"/>
      <c r="G330" s="44" t="s">
        <v>73</v>
      </c>
      <c r="H330" s="45">
        <v>0</v>
      </c>
      <c r="I330" s="43" t="s">
        <v>15</v>
      </c>
      <c r="J330" s="33">
        <v>-105</v>
      </c>
      <c r="K330" s="33">
        <f t="shared" si="11"/>
        <v>2640</v>
      </c>
      <c r="L330" s="51">
        <f t="shared" si="10"/>
        <v>1</v>
      </c>
    </row>
    <row r="331" spans="1:12" x14ac:dyDescent="0.25">
      <c r="A331" s="48">
        <v>43569</v>
      </c>
      <c r="B331" s="48" t="s">
        <v>308</v>
      </c>
      <c r="C331" s="37" t="s">
        <v>438</v>
      </c>
      <c r="D331" s="41" t="s">
        <v>8</v>
      </c>
      <c r="E331" s="37" t="s">
        <v>9</v>
      </c>
      <c r="F331" s="37">
        <v>60</v>
      </c>
      <c r="G331" s="41" t="s">
        <v>25</v>
      </c>
      <c r="H331" s="42">
        <v>1</v>
      </c>
      <c r="I331" s="37" t="s">
        <v>11</v>
      </c>
      <c r="K331" s="26">
        <f t="shared" si="11"/>
        <v>2640</v>
      </c>
      <c r="L331" s="51" t="str">
        <f t="shared" ref="L331:L336" si="12">IF(J331=-105,1,"")</f>
        <v/>
      </c>
    </row>
    <row r="332" spans="1:12" x14ac:dyDescent="0.25">
      <c r="A332" s="48">
        <v>43569</v>
      </c>
      <c r="B332" s="48" t="s">
        <v>439</v>
      </c>
      <c r="C332" s="37" t="s">
        <v>440</v>
      </c>
      <c r="D332" s="41" t="s">
        <v>8</v>
      </c>
      <c r="E332" s="37" t="s">
        <v>9</v>
      </c>
      <c r="F332" s="37">
        <v>53</v>
      </c>
      <c r="G332" s="41" t="s">
        <v>25</v>
      </c>
      <c r="H332" s="42">
        <v>1</v>
      </c>
      <c r="I332" s="37" t="s">
        <v>11</v>
      </c>
      <c r="K332" s="26">
        <f t="shared" si="11"/>
        <v>2640</v>
      </c>
      <c r="L332" s="51" t="str">
        <f t="shared" si="12"/>
        <v/>
      </c>
    </row>
    <row r="333" spans="1:12" x14ac:dyDescent="0.25">
      <c r="A333" s="48">
        <v>43569</v>
      </c>
      <c r="B333" s="48" t="s">
        <v>441</v>
      </c>
      <c r="C333" s="37" t="s">
        <v>442</v>
      </c>
      <c r="D333" s="41" t="s">
        <v>8</v>
      </c>
      <c r="E333" s="37" t="s">
        <v>9</v>
      </c>
      <c r="F333" s="37">
        <v>48</v>
      </c>
      <c r="G333" s="41" t="s">
        <v>24</v>
      </c>
      <c r="H333" s="42">
        <v>3</v>
      </c>
      <c r="I333" s="37" t="s">
        <v>11</v>
      </c>
      <c r="K333" s="26">
        <f t="shared" si="11"/>
        <v>2640</v>
      </c>
      <c r="L333" s="51" t="str">
        <f t="shared" si="12"/>
        <v/>
      </c>
    </row>
    <row r="334" spans="1:12" x14ac:dyDescent="0.25">
      <c r="A334" s="48">
        <v>43570</v>
      </c>
      <c r="B334" s="48" t="s">
        <v>443</v>
      </c>
      <c r="C334" s="37" t="s">
        <v>444</v>
      </c>
      <c r="D334" s="41" t="s">
        <v>8</v>
      </c>
      <c r="E334" s="37" t="s">
        <v>9</v>
      </c>
      <c r="F334" s="37">
        <v>52</v>
      </c>
      <c r="G334" s="41" t="s">
        <v>24</v>
      </c>
      <c r="H334" s="42">
        <v>3</v>
      </c>
      <c r="I334" s="37" t="s">
        <v>11</v>
      </c>
      <c r="K334" s="26">
        <f t="shared" si="11"/>
        <v>2640</v>
      </c>
      <c r="L334" s="51" t="str">
        <f t="shared" si="12"/>
        <v/>
      </c>
    </row>
    <row r="335" spans="1:12" x14ac:dyDescent="0.25">
      <c r="A335" s="48">
        <v>43570</v>
      </c>
      <c r="B335" s="48" t="s">
        <v>320</v>
      </c>
      <c r="C335" s="37" t="s">
        <v>445</v>
      </c>
      <c r="D335" s="41" t="s">
        <v>8</v>
      </c>
      <c r="E335" s="37" t="s">
        <v>9</v>
      </c>
      <c r="F335" s="37">
        <v>85</v>
      </c>
      <c r="G335" s="41" t="s">
        <v>14</v>
      </c>
      <c r="H335" s="42">
        <v>1</v>
      </c>
      <c r="I335" s="37" t="s">
        <v>11</v>
      </c>
      <c r="J335" s="26">
        <v>60</v>
      </c>
      <c r="K335" s="26">
        <f t="shared" si="11"/>
        <v>2700</v>
      </c>
      <c r="L335" s="51" t="str">
        <f t="shared" si="12"/>
        <v/>
      </c>
    </row>
    <row r="336" spans="1:12" x14ac:dyDescent="0.25">
      <c r="A336" s="22">
        <v>43571</v>
      </c>
      <c r="B336" s="22" t="s">
        <v>446</v>
      </c>
      <c r="C336" s="23" t="s">
        <v>447</v>
      </c>
      <c r="D336" s="24" t="s">
        <v>8</v>
      </c>
      <c r="E336" s="23" t="s">
        <v>9</v>
      </c>
      <c r="F336" s="23">
        <v>71</v>
      </c>
      <c r="G336" s="24" t="s">
        <v>17</v>
      </c>
      <c r="H336" s="25">
        <v>2</v>
      </c>
      <c r="I336" s="23" t="s">
        <v>11</v>
      </c>
      <c r="J336" s="26">
        <v>60</v>
      </c>
      <c r="K336" s="26">
        <f t="shared" si="11"/>
        <v>2760</v>
      </c>
      <c r="L336" s="51" t="str">
        <f t="shared" si="12"/>
        <v/>
      </c>
    </row>
    <row r="337" spans="1:20" s="36" customFormat="1" x14ac:dyDescent="0.25">
      <c r="A337" s="22">
        <v>43572</v>
      </c>
      <c r="B337" s="22" t="s">
        <v>453</v>
      </c>
      <c r="C337" s="23" t="s">
        <v>454</v>
      </c>
      <c r="D337" s="24" t="s">
        <v>8</v>
      </c>
      <c r="E337" s="23" t="s">
        <v>9</v>
      </c>
      <c r="F337" s="23">
        <v>87</v>
      </c>
      <c r="G337" s="24" t="s">
        <v>25</v>
      </c>
      <c r="H337" s="25">
        <v>1</v>
      </c>
      <c r="I337" s="23" t="s">
        <v>11</v>
      </c>
      <c r="J337" s="26">
        <v>60</v>
      </c>
      <c r="K337" s="26">
        <f t="shared" si="11"/>
        <v>2820</v>
      </c>
      <c r="L337" s="51"/>
      <c r="M337" s="51"/>
      <c r="N337" s="51"/>
      <c r="O337" s="51"/>
      <c r="P337" s="51"/>
      <c r="Q337" s="51"/>
      <c r="R337" s="51"/>
      <c r="S337" s="51"/>
      <c r="T337" s="51"/>
    </row>
    <row r="338" spans="1:20" s="36" customFormat="1" x14ac:dyDescent="0.25">
      <c r="A338" s="49">
        <v>43573</v>
      </c>
      <c r="B338" s="49" t="s">
        <v>443</v>
      </c>
      <c r="C338" s="43" t="s">
        <v>455</v>
      </c>
      <c r="D338" s="44" t="s">
        <v>8</v>
      </c>
      <c r="E338" s="43" t="s">
        <v>9</v>
      </c>
      <c r="F338" s="43"/>
      <c r="G338" s="44" t="s">
        <v>21</v>
      </c>
      <c r="H338" s="45">
        <f>HTOvers!H330</f>
        <v>0</v>
      </c>
      <c r="I338" s="43" t="str">
        <f>HTOvers!I330</f>
        <v>Lose</v>
      </c>
      <c r="J338" s="33">
        <f>HTOvers!J330</f>
        <v>-105</v>
      </c>
      <c r="K338" s="33">
        <f t="shared" si="11"/>
        <v>2715</v>
      </c>
      <c r="L338" s="51">
        <v>1</v>
      </c>
      <c r="M338" s="51"/>
      <c r="N338" s="51"/>
      <c r="O338" s="51"/>
      <c r="P338" s="51"/>
      <c r="Q338" s="51"/>
      <c r="R338" s="51"/>
      <c r="S338" s="51"/>
      <c r="T338" s="51"/>
    </row>
    <row r="339" spans="1:20" s="36" customFormat="1" x14ac:dyDescent="0.25">
      <c r="A339" s="22">
        <v>43573</v>
      </c>
      <c r="B339" s="22" t="s">
        <v>456</v>
      </c>
      <c r="C339" s="23" t="s">
        <v>457</v>
      </c>
      <c r="D339" s="24" t="s">
        <v>18</v>
      </c>
      <c r="E339" s="23" t="s">
        <v>9</v>
      </c>
      <c r="F339" s="23">
        <v>62</v>
      </c>
      <c r="G339" s="24" t="s">
        <v>10</v>
      </c>
      <c r="H339" s="25">
        <v>2</v>
      </c>
      <c r="I339" s="23" t="s">
        <v>11</v>
      </c>
      <c r="J339" s="26"/>
      <c r="K339" s="26">
        <f t="shared" si="11"/>
        <v>2715</v>
      </c>
      <c r="L339" s="51"/>
      <c r="M339" s="51"/>
      <c r="N339" s="51"/>
      <c r="O339" s="51"/>
      <c r="P339" s="51"/>
      <c r="Q339" s="51"/>
      <c r="R339" s="51"/>
      <c r="S339" s="51"/>
      <c r="T339" s="51"/>
    </row>
    <row r="340" spans="1:20" ht="23.25" x14ac:dyDescent="0.35">
      <c r="J340" s="27">
        <f>SUM(J3:J339)</f>
        <v>2715</v>
      </c>
      <c r="M340" s="52">
        <f>COUNT(J3:J339)</f>
        <v>191</v>
      </c>
      <c r="N340" s="52" t="s">
        <v>448</v>
      </c>
    </row>
    <row r="341" spans="1:20" s="36" customFormat="1" ht="15" customHeight="1" x14ac:dyDescent="0.35">
      <c r="A341" s="48"/>
      <c r="B341" s="48"/>
      <c r="C341" s="37"/>
      <c r="D341" s="41"/>
      <c r="E341" s="37"/>
      <c r="F341" s="37"/>
      <c r="G341" s="41"/>
      <c r="H341" s="42"/>
      <c r="I341" s="37"/>
      <c r="J341" s="27"/>
      <c r="K341" s="26"/>
      <c r="L341" s="51"/>
      <c r="M341" s="53">
        <f>M340-M342</f>
        <v>138</v>
      </c>
      <c r="N341" s="53" t="s">
        <v>450</v>
      </c>
      <c r="O341" s="54">
        <f>M341*60</f>
        <v>8280</v>
      </c>
      <c r="P341" s="51"/>
      <c r="Q341" s="51"/>
      <c r="R341" s="51"/>
      <c r="S341" s="51"/>
      <c r="T341" s="51"/>
    </row>
    <row r="342" spans="1:20" s="36" customFormat="1" ht="15" customHeight="1" x14ac:dyDescent="0.35">
      <c r="A342" s="48"/>
      <c r="B342" s="48"/>
      <c r="C342" s="37"/>
      <c r="D342" s="41"/>
      <c r="E342" s="37"/>
      <c r="F342" s="37"/>
      <c r="G342" s="41"/>
      <c r="H342" s="42"/>
      <c r="I342" s="37"/>
      <c r="J342" s="27"/>
      <c r="K342" s="27"/>
      <c r="L342" s="51"/>
      <c r="M342" s="55">
        <f>SUM(L3:L339)</f>
        <v>53</v>
      </c>
      <c r="N342" s="55" t="s">
        <v>451</v>
      </c>
      <c r="O342" s="56">
        <f>M342*105</f>
        <v>5565</v>
      </c>
      <c r="P342" s="51"/>
      <c r="Q342" s="51"/>
      <c r="R342" s="51"/>
      <c r="S342" s="51"/>
      <c r="T342" s="51"/>
    </row>
    <row r="343" spans="1:20" ht="15.75" x14ac:dyDescent="0.25">
      <c r="M343" s="57">
        <f>J340/M340</f>
        <v>14.214659685863875</v>
      </c>
      <c r="N343" s="53" t="s">
        <v>449</v>
      </c>
      <c r="O343" s="54">
        <f>O341-O342</f>
        <v>2715</v>
      </c>
    </row>
  </sheetData>
  <conditionalFormatting sqref="F3:F337 F339">
    <cfRule type="expression" dxfId="1" priority="2">
      <formula>F3&gt;62</formula>
    </cfRule>
  </conditionalFormatting>
  <conditionalFormatting sqref="F338">
    <cfRule type="expression" dxfId="0" priority="1">
      <formula>F338&gt;62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HTOvers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Mills</dc:creator>
  <cp:lastModifiedBy>Andrew Bevan</cp:lastModifiedBy>
  <dcterms:created xsi:type="dcterms:W3CDTF">2018-10-22T08:38:06Z</dcterms:created>
  <dcterms:modified xsi:type="dcterms:W3CDTF">2019-04-19T02:24:24Z</dcterms:modified>
</cp:coreProperties>
</file>